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01\FS\Управление цен и тарифов\Сборник цен и тарифов\Сборник цен и тарифов на 2022 год\"/>
    </mc:Choice>
  </mc:AlternateContent>
  <bookViews>
    <workbookView xWindow="480" yWindow="300" windowWidth="23250" windowHeight="12405"/>
  </bookViews>
  <sheets>
    <sheet name="Тарифы на 2022" sheetId="3" r:id="rId1"/>
  </sheets>
  <calcPr calcId="162913"/>
</workbook>
</file>

<file path=xl/calcChain.xml><?xml version="1.0" encoding="utf-8"?>
<calcChain xmlns="http://schemas.openxmlformats.org/spreadsheetml/2006/main">
  <c r="H25" i="3" l="1"/>
  <c r="H29" i="3"/>
  <c r="H28" i="3"/>
  <c r="H27" i="3"/>
  <c r="H23" i="3"/>
  <c r="H22" i="3"/>
  <c r="H21" i="3"/>
  <c r="H19" i="3"/>
  <c r="H17" i="3"/>
  <c r="H15" i="3"/>
  <c r="H14" i="3"/>
  <c r="H13" i="3"/>
  <c r="H11" i="3"/>
  <c r="H10" i="3"/>
  <c r="H9" i="3"/>
  <c r="H8" i="3"/>
  <c r="H6" i="3"/>
  <c r="F25" i="3"/>
  <c r="F29" i="3"/>
  <c r="F28" i="3"/>
  <c r="F27" i="3"/>
  <c r="F23" i="3"/>
  <c r="F22" i="3"/>
  <c r="F21" i="3"/>
  <c r="F19" i="3"/>
  <c r="F17" i="3"/>
  <c r="F15" i="3"/>
  <c r="F14" i="3"/>
  <c r="F13" i="3"/>
  <c r="F11" i="3"/>
  <c r="F10" i="3"/>
  <c r="F9" i="3"/>
  <c r="F8" i="3"/>
  <c r="F6" i="3"/>
</calcChain>
</file>

<file path=xl/sharedStrings.xml><?xml version="1.0" encoding="utf-8"?>
<sst xmlns="http://schemas.openxmlformats.org/spreadsheetml/2006/main" count="77" uniqueCount="57">
  <si>
    <t>№ п/п</t>
  </si>
  <si>
    <t xml:space="preserve">Наименование услуг </t>
  </si>
  <si>
    <t>Основание</t>
  </si>
  <si>
    <t>Холодное водоснабжение</t>
  </si>
  <si>
    <t>МУП г. Сочи "Водоканал"</t>
  </si>
  <si>
    <t>Водоотведение</t>
  </si>
  <si>
    <t>Отопление</t>
  </si>
  <si>
    <t>Газ природный</t>
  </si>
  <si>
    <t>МУП г. Сочи "Сочитеплоэнерго"</t>
  </si>
  <si>
    <t>Электроэнергия (одноставочные тарифы), в т.ч.:</t>
  </si>
  <si>
    <t xml:space="preserve">Горячее водоснабжение </t>
  </si>
  <si>
    <t>компонент на холодную воду (МУП г. Сочи "Водоканал")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</si>
  <si>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t>
  </si>
  <si>
    <t>руб./чел. в месяц (частн. фонд)</t>
  </si>
  <si>
    <t>руб./чел. в месяц (МКД)</t>
  </si>
  <si>
    <t>ООО «Газпром межрегионгаз Краснодар»</t>
  </si>
  <si>
    <t>население, проживающее в сельских населенных пунктах и приравненные к ним</t>
  </si>
  <si>
    <t>Ед. изм.</t>
  </si>
  <si>
    <t>централиз.система водоотведения г.Сочи п.Вардане, ранее экплуатируемая АО "Черноморец"</t>
  </si>
  <si>
    <t>централиз.система водоотведения г.Сочи, ранее эксплуатируемая ОАО "Санаторий "Магадан"</t>
  </si>
  <si>
    <t>централиз.система водоотведения г.Сочи, ранее экспуатируемая АО "Племенной форелеводчекий завод "Адлер"</t>
  </si>
  <si>
    <t xml:space="preserve">АО "Крайжилкомресурс" </t>
  </si>
  <si>
    <t>руб./Гкал</t>
  </si>
  <si>
    <t>руб./м³</t>
  </si>
  <si>
    <t>Потребители, подключенные к тепловой сети без дополнительного преобразования на тепловых пунктах, эксплуатируемой теплоснабжающей организацией</t>
  </si>
  <si>
    <t>руб./кВтч</t>
  </si>
  <si>
    <t>Обращение с твердыми коммунальными отходами</t>
  </si>
  <si>
    <t>компонент на холодную воду (ООО "Вода и канализация")</t>
  </si>
  <si>
    <t>2.1</t>
  </si>
  <si>
    <t>2.2</t>
  </si>
  <si>
    <t>2.3</t>
  </si>
  <si>
    <t>3</t>
  </si>
  <si>
    <t>3.1</t>
  </si>
  <si>
    <t>3.2</t>
  </si>
  <si>
    <t>3.3</t>
  </si>
  <si>
    <t>4</t>
  </si>
  <si>
    <t>5</t>
  </si>
  <si>
    <t>6</t>
  </si>
  <si>
    <t>6.1</t>
  </si>
  <si>
    <t>6.2</t>
  </si>
  <si>
    <t>6.3</t>
  </si>
  <si>
    <t>7</t>
  </si>
  <si>
    <t>8</t>
  </si>
  <si>
    <t>с 01.01.2022 по 30.06.2022</t>
  </si>
  <si>
    <t>население и приравненные к ним, за исключением населения и потребителей, указанные в строках 6.2-6.3</t>
  </si>
  <si>
    <t>7,02*</t>
  </si>
  <si>
    <t>* с 1 августа 2022 года</t>
  </si>
  <si>
    <t>с 01.07.2022 по 30.11.2022</t>
  </si>
  <si>
    <t>с 01.12.2022 по 31.12.2023</t>
  </si>
  <si>
    <t>Приказ РЭК Краснодарского края от 14.12.2020 №358/2020-вк (в ред. приказа от 16.11.2022 № 293/2022-вк)</t>
  </si>
  <si>
    <t>Тарифы на коммунальные услуги для населения в муниципальном образовании городской округ город-курорт Сочи Краснодарского края на 2022-2023 г.г.</t>
  </si>
  <si>
    <t>Приказ РЭК Краснодарского края от 20.12.2018 №248/2018-т (в ред. приказа от 16.11.2022 №548/2022-т)</t>
  </si>
  <si>
    <t xml:space="preserve">Постановление администрации города Сочи от 13.12.2018 №2037 </t>
  </si>
  <si>
    <t>Приказы департамента государственного регулирования тарифов Краснодарского края от 10.12.2021 №32/2021-э и от 16.11.2022 № 32/2022-Э</t>
  </si>
  <si>
    <t>Приказы департамента государственного регулирования тарифов Краснодарского края от 06.07.2022 №13/2022-газ и от 16.11.2022 № 27/2022-газ</t>
  </si>
  <si>
    <t xml:space="preserve">Приказ РЭК Краснодарского края от 18.12.2020 №35/2020-тко (в ред. приказа от 17.11.2022 № 28/2022-тко), постановление главы администрации (губернатора) Краснодарского края от 17.03.2017 №175 </t>
  </si>
  <si>
    <t>Отклонение,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</si>
</sst>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 readingOrder="1"/>
    </xf>
    <xf numFmtId="0" fontId="13" fillId="0" borderId="1" xfId="0" applyFont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0" xfId="0" applyFont="1"/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tabSelected="1" topLeftCell="C16" workbookViewId="0">
      <selection activeCell="I21" sqref="I21:I23"/>
    </sheetView>
  </sheetViews>
  <sheetFormatPr defaultRowHeight="15" x14ac:dyDescent="0.25"/>
  <cols>
    <col min="1" max="1" width="5.28515625" style="2" customWidth="1"/>
    <col min="2" max="2" width="54.7109375" style="2" customWidth="1"/>
    <col min="3" max="3" width="13.5703125" style="2" customWidth="1"/>
    <col min="4" max="4" width="16.28515625" style="2" customWidth="1"/>
    <col min="5" max="5" width="16.85546875" style="2" customWidth="1"/>
    <col min="6" max="6" width="13.42578125" style="2" customWidth="1"/>
    <col min="7" max="7" width="16.85546875" style="2" customWidth="1"/>
    <col min="8" max="8" width="15" style="2" customWidth="1"/>
    <col min="9" max="9" width="35.85546875" style="34" customWidth="1"/>
  </cols>
  <sheetData>
    <row r="2" spans="1:9" ht="39" customHeight="1" x14ac:dyDescent="0.3">
      <c r="A2" s="36" t="s">
        <v>50</v>
      </c>
      <c r="B2" s="36"/>
      <c r="C2" s="36"/>
      <c r="D2" s="36"/>
      <c r="E2" s="36"/>
      <c r="F2" s="36"/>
      <c r="G2" s="36"/>
      <c r="H2" s="36"/>
      <c r="I2" s="36"/>
    </row>
    <row r="4" spans="1:9" s="1" customFormat="1" ht="40.5" customHeight="1" x14ac:dyDescent="0.25">
      <c r="A4" s="27" t="s">
        <v>0</v>
      </c>
      <c r="B4" s="20" t="s">
        <v>1</v>
      </c>
      <c r="C4" s="20" t="s">
        <v>17</v>
      </c>
      <c r="D4" s="10" t="s">
        <v>43</v>
      </c>
      <c r="E4" s="10" t="s">
        <v>47</v>
      </c>
      <c r="F4" s="30" t="s">
        <v>56</v>
      </c>
      <c r="G4" s="10" t="s">
        <v>48</v>
      </c>
      <c r="H4" s="30" t="s">
        <v>56</v>
      </c>
      <c r="I4" s="32" t="s">
        <v>2</v>
      </c>
    </row>
    <row r="5" spans="1:9" ht="18.75" customHeight="1" x14ac:dyDescent="0.25">
      <c r="A5" s="37">
        <v>1</v>
      </c>
      <c r="B5" s="38" t="s">
        <v>3</v>
      </c>
      <c r="C5" s="38"/>
      <c r="D5" s="38"/>
      <c r="E5" s="38"/>
      <c r="F5" s="38"/>
      <c r="G5" s="38"/>
      <c r="H5" s="38"/>
      <c r="I5" s="38"/>
    </row>
    <row r="6" spans="1:9" ht="38.25" x14ac:dyDescent="0.25">
      <c r="A6" s="37"/>
      <c r="B6" s="3" t="s">
        <v>4</v>
      </c>
      <c r="C6" s="20" t="s">
        <v>23</v>
      </c>
      <c r="D6" s="12">
        <v>34.76</v>
      </c>
      <c r="E6" s="22">
        <v>36.22</v>
      </c>
      <c r="F6" s="31">
        <f>E6/D6*100</f>
        <v>104.20023014959725</v>
      </c>
      <c r="G6" s="22">
        <v>38.08</v>
      </c>
      <c r="H6" s="31">
        <f>G6/E6*100</f>
        <v>105.13528437327444</v>
      </c>
      <c r="I6" s="23" t="s">
        <v>49</v>
      </c>
    </row>
    <row r="7" spans="1:9" ht="22.5" customHeight="1" x14ac:dyDescent="0.25">
      <c r="A7" s="37">
        <v>2</v>
      </c>
      <c r="B7" s="35" t="s">
        <v>5</v>
      </c>
      <c r="C7" s="35"/>
      <c r="D7" s="35"/>
      <c r="E7" s="35"/>
      <c r="F7" s="35"/>
      <c r="G7" s="35"/>
      <c r="H7" s="35"/>
      <c r="I7" s="35"/>
    </row>
    <row r="8" spans="1:9" ht="19.5" customHeight="1" x14ac:dyDescent="0.25">
      <c r="A8" s="37"/>
      <c r="B8" s="28" t="s">
        <v>4</v>
      </c>
      <c r="C8" s="20" t="s">
        <v>23</v>
      </c>
      <c r="D8" s="19">
        <v>29.98</v>
      </c>
      <c r="E8" s="19">
        <v>30.58</v>
      </c>
      <c r="F8" s="31">
        <f t="shared" ref="F8:F29" si="0">E8/D8*100</f>
        <v>102.00133422281522</v>
      </c>
      <c r="G8" s="19">
        <v>30.58</v>
      </c>
      <c r="H8" s="31">
        <f t="shared" ref="H8:H29" si="1">G8/E8*100</f>
        <v>100</v>
      </c>
      <c r="I8" s="39" t="s">
        <v>49</v>
      </c>
    </row>
    <row r="9" spans="1:9" ht="33" customHeight="1" x14ac:dyDescent="0.25">
      <c r="A9" s="26" t="s">
        <v>28</v>
      </c>
      <c r="B9" s="7" t="s">
        <v>18</v>
      </c>
      <c r="C9" s="20" t="s">
        <v>23</v>
      </c>
      <c r="D9" s="19">
        <v>20.56</v>
      </c>
      <c r="E9" s="19">
        <v>21.95</v>
      </c>
      <c r="F9" s="31">
        <f t="shared" si="0"/>
        <v>106.76070038910505</v>
      </c>
      <c r="G9" s="19">
        <v>23.92</v>
      </c>
      <c r="H9" s="31">
        <f t="shared" si="1"/>
        <v>108.97494305239181</v>
      </c>
      <c r="I9" s="40"/>
    </row>
    <row r="10" spans="1:9" ht="35.25" customHeight="1" x14ac:dyDescent="0.25">
      <c r="A10" s="26" t="s">
        <v>29</v>
      </c>
      <c r="B10" s="7" t="s">
        <v>19</v>
      </c>
      <c r="C10" s="20" t="s">
        <v>23</v>
      </c>
      <c r="D10" s="19">
        <v>25.49</v>
      </c>
      <c r="E10" s="19">
        <v>27.22</v>
      </c>
      <c r="F10" s="31">
        <f t="shared" si="0"/>
        <v>106.78697528442527</v>
      </c>
      <c r="G10" s="19">
        <v>26.89</v>
      </c>
      <c r="H10" s="31">
        <f t="shared" si="1"/>
        <v>98.787656135194709</v>
      </c>
      <c r="I10" s="40"/>
    </row>
    <row r="11" spans="1:9" ht="45" x14ac:dyDescent="0.25">
      <c r="A11" s="26" t="s">
        <v>30</v>
      </c>
      <c r="B11" s="7" t="s">
        <v>20</v>
      </c>
      <c r="C11" s="20" t="s">
        <v>23</v>
      </c>
      <c r="D11" s="19">
        <v>23.26</v>
      </c>
      <c r="E11" s="19">
        <v>24.84</v>
      </c>
      <c r="F11" s="31">
        <f t="shared" si="0"/>
        <v>106.79277730008599</v>
      </c>
      <c r="G11" s="19">
        <v>26.89</v>
      </c>
      <c r="H11" s="31">
        <f t="shared" si="1"/>
        <v>108.25281803542673</v>
      </c>
      <c r="I11" s="40"/>
    </row>
    <row r="12" spans="1:9" ht="21" customHeight="1" x14ac:dyDescent="0.25">
      <c r="A12" s="26" t="s">
        <v>31</v>
      </c>
      <c r="B12" s="35" t="s">
        <v>10</v>
      </c>
      <c r="C12" s="35"/>
      <c r="D12" s="35"/>
      <c r="E12" s="35"/>
      <c r="F12" s="35"/>
      <c r="G12" s="35"/>
      <c r="H12" s="35"/>
      <c r="I12" s="35"/>
    </row>
    <row r="13" spans="1:9" ht="38.25" x14ac:dyDescent="0.25">
      <c r="A13" s="26" t="s">
        <v>32</v>
      </c>
      <c r="B13" s="14" t="s">
        <v>8</v>
      </c>
      <c r="C13" s="15" t="s">
        <v>22</v>
      </c>
      <c r="D13" s="16">
        <v>2871.56</v>
      </c>
      <c r="E13" s="16">
        <v>3040.81</v>
      </c>
      <c r="F13" s="31">
        <f t="shared" si="0"/>
        <v>105.89400883143658</v>
      </c>
      <c r="G13" s="16">
        <v>3325.48</v>
      </c>
      <c r="H13" s="31">
        <f t="shared" si="1"/>
        <v>109.36165034974235</v>
      </c>
      <c r="I13" s="23" t="s">
        <v>51</v>
      </c>
    </row>
    <row r="14" spans="1:9" ht="38.25" x14ac:dyDescent="0.25">
      <c r="A14" s="26" t="s">
        <v>33</v>
      </c>
      <c r="B14" s="17" t="s">
        <v>11</v>
      </c>
      <c r="C14" s="20" t="s">
        <v>23</v>
      </c>
      <c r="D14" s="12">
        <v>34.76</v>
      </c>
      <c r="E14" s="22">
        <v>36.22</v>
      </c>
      <c r="F14" s="31">
        <f t="shared" si="0"/>
        <v>104.20023014959725</v>
      </c>
      <c r="G14" s="22">
        <v>38.08</v>
      </c>
      <c r="H14" s="31">
        <f t="shared" si="1"/>
        <v>105.13528437327444</v>
      </c>
      <c r="I14" s="23" t="s">
        <v>49</v>
      </c>
    </row>
    <row r="15" spans="1:9" ht="36" customHeight="1" x14ac:dyDescent="0.25">
      <c r="A15" s="26" t="s">
        <v>34</v>
      </c>
      <c r="B15" s="17" t="s">
        <v>27</v>
      </c>
      <c r="C15" s="20" t="s">
        <v>23</v>
      </c>
      <c r="D15" s="24">
        <v>38.450000000000003</v>
      </c>
      <c r="E15" s="18">
        <v>39.71</v>
      </c>
      <c r="F15" s="31">
        <f t="shared" si="0"/>
        <v>103.27698309492848</v>
      </c>
      <c r="G15" s="18">
        <v>41.3</v>
      </c>
      <c r="H15" s="31">
        <f t="shared" si="1"/>
        <v>104.00402921178544</v>
      </c>
      <c r="I15" s="33" t="s">
        <v>52</v>
      </c>
    </row>
    <row r="16" spans="1:9" ht="18.75" customHeight="1" x14ac:dyDescent="0.25">
      <c r="A16" s="37" t="s">
        <v>35</v>
      </c>
      <c r="B16" s="41" t="s">
        <v>6</v>
      </c>
      <c r="C16" s="41"/>
      <c r="D16" s="41"/>
      <c r="E16" s="41"/>
      <c r="F16" s="41"/>
      <c r="G16" s="41"/>
      <c r="H16" s="41"/>
      <c r="I16" s="41"/>
    </row>
    <row r="17" spans="1:11" ht="53.25" customHeight="1" x14ac:dyDescent="0.25">
      <c r="A17" s="37"/>
      <c r="B17" s="21" t="s">
        <v>8</v>
      </c>
      <c r="C17" s="15" t="s">
        <v>22</v>
      </c>
      <c r="D17" s="16">
        <v>2871.56</v>
      </c>
      <c r="E17" s="16">
        <v>3040.81</v>
      </c>
      <c r="F17" s="31">
        <f t="shared" si="0"/>
        <v>105.89400883143658</v>
      </c>
      <c r="G17" s="16">
        <v>3325.48</v>
      </c>
      <c r="H17" s="31">
        <f t="shared" si="1"/>
        <v>109.36165034974235</v>
      </c>
      <c r="I17" s="23" t="s">
        <v>51</v>
      </c>
    </row>
    <row r="18" spans="1:11" ht="33.75" customHeight="1" x14ac:dyDescent="0.25">
      <c r="A18" s="37" t="s">
        <v>36</v>
      </c>
      <c r="B18" s="42" t="s">
        <v>24</v>
      </c>
      <c r="C18" s="43"/>
      <c r="D18" s="43"/>
      <c r="E18" s="43"/>
      <c r="F18" s="43"/>
      <c r="G18" s="43"/>
      <c r="H18" s="43"/>
      <c r="I18" s="43"/>
    </row>
    <row r="19" spans="1:11" ht="38.25" x14ac:dyDescent="0.25">
      <c r="A19" s="37"/>
      <c r="B19" s="3" t="s">
        <v>8</v>
      </c>
      <c r="C19" s="15" t="s">
        <v>22</v>
      </c>
      <c r="D19" s="13">
        <v>2871.56</v>
      </c>
      <c r="E19" s="13">
        <v>3040.81</v>
      </c>
      <c r="F19" s="31">
        <f t="shared" si="0"/>
        <v>105.89400883143658</v>
      </c>
      <c r="G19" s="13">
        <v>3325.48</v>
      </c>
      <c r="H19" s="31">
        <f t="shared" si="1"/>
        <v>109.36165034974235</v>
      </c>
      <c r="I19" s="23" t="s">
        <v>51</v>
      </c>
    </row>
    <row r="20" spans="1:11" ht="24.75" customHeight="1" x14ac:dyDescent="0.25">
      <c r="A20" s="26" t="s">
        <v>37</v>
      </c>
      <c r="B20" s="35" t="s">
        <v>9</v>
      </c>
      <c r="C20" s="35"/>
      <c r="D20" s="35"/>
      <c r="E20" s="35"/>
      <c r="F20" s="35"/>
      <c r="G20" s="35"/>
      <c r="H20" s="35"/>
      <c r="I20" s="35"/>
    </row>
    <row r="21" spans="1:11" ht="30" x14ac:dyDescent="0.25">
      <c r="A21" s="26" t="s">
        <v>38</v>
      </c>
      <c r="B21" s="7" t="s">
        <v>44</v>
      </c>
      <c r="C21" s="27" t="s">
        <v>25</v>
      </c>
      <c r="D21" s="11">
        <v>5.24</v>
      </c>
      <c r="E21" s="11">
        <v>5.5</v>
      </c>
      <c r="F21" s="31">
        <f t="shared" si="0"/>
        <v>104.96183206106871</v>
      </c>
      <c r="G21" s="11">
        <v>6</v>
      </c>
      <c r="H21" s="31">
        <f t="shared" si="1"/>
        <v>109.09090909090908</v>
      </c>
      <c r="I21" s="47" t="s">
        <v>53</v>
      </c>
    </row>
    <row r="22" spans="1:11" ht="75" x14ac:dyDescent="0.25">
      <c r="A22" s="26" t="s">
        <v>39</v>
      </c>
      <c r="B22" s="7" t="s">
        <v>12</v>
      </c>
      <c r="C22" s="27" t="s">
        <v>25</v>
      </c>
      <c r="D22" s="11">
        <v>3.67</v>
      </c>
      <c r="E22" s="11">
        <v>3.85</v>
      </c>
      <c r="F22" s="31">
        <f t="shared" si="0"/>
        <v>104.90463215258856</v>
      </c>
      <c r="G22" s="11">
        <v>4.2</v>
      </c>
      <c r="H22" s="31">
        <f t="shared" si="1"/>
        <v>109.09090909090908</v>
      </c>
      <c r="I22" s="47"/>
    </row>
    <row r="23" spans="1:11" ht="33" customHeight="1" x14ac:dyDescent="0.25">
      <c r="A23" s="26" t="s">
        <v>40</v>
      </c>
      <c r="B23" s="7" t="s">
        <v>16</v>
      </c>
      <c r="C23" s="27" t="s">
        <v>25</v>
      </c>
      <c r="D23" s="11">
        <v>3.67</v>
      </c>
      <c r="E23" s="11">
        <v>3.85</v>
      </c>
      <c r="F23" s="31">
        <f t="shared" si="0"/>
        <v>104.90463215258856</v>
      </c>
      <c r="G23" s="11">
        <v>4.2</v>
      </c>
      <c r="H23" s="31">
        <f t="shared" si="1"/>
        <v>109.09090909090908</v>
      </c>
      <c r="I23" s="47"/>
    </row>
    <row r="24" spans="1:11" ht="15" customHeight="1" x14ac:dyDescent="0.25">
      <c r="A24" s="37" t="s">
        <v>41</v>
      </c>
      <c r="B24" s="35" t="s">
        <v>7</v>
      </c>
      <c r="C24" s="35"/>
      <c r="D24" s="35"/>
      <c r="E24" s="35"/>
      <c r="F24" s="35"/>
      <c r="G24" s="35"/>
      <c r="H24" s="35"/>
      <c r="I24" s="35"/>
    </row>
    <row r="25" spans="1:11" s="6" customFormat="1" ht="51" x14ac:dyDescent="0.25">
      <c r="A25" s="37"/>
      <c r="B25" s="7" t="s">
        <v>15</v>
      </c>
      <c r="C25" s="20" t="s">
        <v>23</v>
      </c>
      <c r="D25" s="4">
        <v>6.81</v>
      </c>
      <c r="E25" s="29" t="s">
        <v>45</v>
      </c>
      <c r="F25" s="31">
        <f>7.02/D25*100</f>
        <v>103.08370044052863</v>
      </c>
      <c r="G25" s="29">
        <v>7.61</v>
      </c>
      <c r="H25" s="31">
        <f>G25/7.02*100</f>
        <v>108.40455840455843</v>
      </c>
      <c r="I25" s="33" t="s">
        <v>54</v>
      </c>
    </row>
    <row r="26" spans="1:11" s="5" customFormat="1" ht="17.45" customHeight="1" x14ac:dyDescent="0.25">
      <c r="A26" s="37" t="s">
        <v>42</v>
      </c>
      <c r="B26" s="35" t="s">
        <v>26</v>
      </c>
      <c r="C26" s="35"/>
      <c r="D26" s="35"/>
      <c r="E26" s="35"/>
      <c r="F26" s="35"/>
      <c r="G26" s="35"/>
      <c r="H26" s="35"/>
      <c r="I26" s="35"/>
    </row>
    <row r="27" spans="1:11" ht="19.5" customHeight="1" x14ac:dyDescent="0.25">
      <c r="A27" s="37"/>
      <c r="B27" s="48" t="s">
        <v>21</v>
      </c>
      <c r="C27" s="20" t="s">
        <v>23</v>
      </c>
      <c r="D27" s="25">
        <v>832.88</v>
      </c>
      <c r="E27" s="25">
        <v>804.52</v>
      </c>
      <c r="F27" s="31">
        <f t="shared" si="0"/>
        <v>96.594947651522418</v>
      </c>
      <c r="G27" s="25">
        <v>820.26</v>
      </c>
      <c r="H27" s="31">
        <f t="shared" si="1"/>
        <v>101.95644607964998</v>
      </c>
      <c r="I27" s="47" t="s">
        <v>55</v>
      </c>
      <c r="K27" s="8"/>
    </row>
    <row r="28" spans="1:11" ht="35.25" customHeight="1" x14ac:dyDescent="0.25">
      <c r="A28" s="37"/>
      <c r="B28" s="48"/>
      <c r="C28" s="27" t="s">
        <v>14</v>
      </c>
      <c r="D28" s="25">
        <v>257.5</v>
      </c>
      <c r="E28" s="25">
        <v>248.73</v>
      </c>
      <c r="F28" s="31">
        <f t="shared" si="0"/>
        <v>96.59417475728155</v>
      </c>
      <c r="G28" s="25">
        <v>253.6</v>
      </c>
      <c r="H28" s="31">
        <f t="shared" si="1"/>
        <v>101.95794636754714</v>
      </c>
      <c r="I28" s="47"/>
      <c r="K28" s="8"/>
    </row>
    <row r="29" spans="1:11" ht="47.25" customHeight="1" x14ac:dyDescent="0.25">
      <c r="A29" s="37"/>
      <c r="B29" s="48"/>
      <c r="C29" s="27" t="s">
        <v>13</v>
      </c>
      <c r="D29" s="25">
        <v>271.38</v>
      </c>
      <c r="E29" s="25">
        <v>262.14</v>
      </c>
      <c r="F29" s="31">
        <f t="shared" si="0"/>
        <v>96.595180190139288</v>
      </c>
      <c r="G29" s="25">
        <v>267.27</v>
      </c>
      <c r="H29" s="31">
        <f t="shared" si="1"/>
        <v>101.9569695582513</v>
      </c>
      <c r="I29" s="47"/>
      <c r="K29" s="8"/>
    </row>
    <row r="30" spans="1:11" ht="15" customHeight="1" x14ac:dyDescent="0.25"/>
    <row r="31" spans="1:11" ht="16.5" customHeight="1" x14ac:dyDescent="0.25">
      <c r="A31" s="44"/>
      <c r="B31" s="44"/>
      <c r="C31" s="44"/>
      <c r="D31" s="44"/>
      <c r="E31" s="44"/>
      <c r="F31" s="44"/>
      <c r="G31" s="44"/>
      <c r="H31" s="44"/>
      <c r="I31" s="44"/>
    </row>
    <row r="32" spans="1:11" ht="8.25" hidden="1" customHeight="1" x14ac:dyDescent="0.25"/>
    <row r="33" spans="1:9" ht="15.75" x14ac:dyDescent="0.25">
      <c r="A33" s="45" t="s">
        <v>46</v>
      </c>
      <c r="B33" s="45"/>
      <c r="C33" s="45"/>
      <c r="D33" s="45"/>
      <c r="E33" s="45"/>
      <c r="F33" s="45"/>
      <c r="G33" s="45"/>
      <c r="H33" s="45"/>
      <c r="I33" s="45"/>
    </row>
    <row r="34" spans="1:9" ht="46.15" customHeight="1" x14ac:dyDescent="0.25">
      <c r="A34" s="46"/>
      <c r="B34" s="46"/>
      <c r="C34" s="46"/>
      <c r="D34" s="46"/>
      <c r="E34" s="46"/>
      <c r="F34" s="46"/>
      <c r="G34" s="46"/>
      <c r="H34" s="46"/>
      <c r="I34" s="46"/>
    </row>
    <row r="41" spans="1:9" s="2" customFormat="1" x14ac:dyDescent="0.25">
      <c r="A41" s="9"/>
      <c r="I41" s="34"/>
    </row>
    <row r="42" spans="1:9" s="2" customFormat="1" x14ac:dyDescent="0.25">
      <c r="A42" s="9"/>
      <c r="I42" s="34"/>
    </row>
    <row r="43" spans="1:9" s="2" customFormat="1" x14ac:dyDescent="0.25">
      <c r="I43" s="34"/>
    </row>
  </sheetData>
  <mergeCells count="22">
    <mergeCell ref="A31:I31"/>
    <mergeCell ref="A33:I33"/>
    <mergeCell ref="A34:I34"/>
    <mergeCell ref="I21:I23"/>
    <mergeCell ref="A24:A25"/>
    <mergeCell ref="B24:I24"/>
    <mergeCell ref="B26:I26"/>
    <mergeCell ref="B27:B29"/>
    <mergeCell ref="I27:I29"/>
    <mergeCell ref="A26:A29"/>
    <mergeCell ref="B20:I20"/>
    <mergeCell ref="A2:I2"/>
    <mergeCell ref="A5:A6"/>
    <mergeCell ref="B5:I5"/>
    <mergeCell ref="A7:A8"/>
    <mergeCell ref="B7:I7"/>
    <mergeCell ref="I8:I11"/>
    <mergeCell ref="B12:I12"/>
    <mergeCell ref="A16:A17"/>
    <mergeCell ref="B16:I16"/>
    <mergeCell ref="A18:A19"/>
    <mergeCell ref="B18:I18"/>
  </mergeCells>
  <pageMargins left="0.47244094488188981" right="0" top="0.19685039370078741" bottom="0.25" header="0.19685039370078741" footer="0.19685039370078741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на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Юринова Ирина Петровна</dc:creator>
  <cp:lastModifiedBy>Коробка Анжелика Викторовна</cp:lastModifiedBy>
  <cp:lastPrinted>2022-11-21T09:03:09Z</cp:lastPrinted>
  <dcterms:created xsi:type="dcterms:W3CDTF">2018-01-09T09:26:46Z</dcterms:created>
  <dcterms:modified xsi:type="dcterms:W3CDTF">2022-11-23T07:08:54Z</dcterms:modified>
</cp:coreProperties>
</file>