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netrebkoka\Desktop\"/>
    </mc:Choice>
  </mc:AlternateContent>
  <bookViews>
    <workbookView xWindow="0" yWindow="0" windowWidth="24750" windowHeight="12000" tabRatio="778"/>
  </bookViews>
  <sheets>
    <sheet name="Исходные данные" sheetId="1" r:id="rId1"/>
    <sheet name="Расчет" sheetId="2" r:id="rId2"/>
    <sheet name="Рейтинг" sheetId="25" r:id="rId3"/>
    <sheet name="ИТОГ" sheetId="16" r:id="rId4"/>
  </sheets>
  <definedNames>
    <definedName name="_xlnm._FilterDatabase" localSheetId="0" hidden="1">'Исходные данные'!$A$4:$AT$278</definedName>
    <definedName name="_xlnm._FilterDatabase" localSheetId="3" hidden="1">ИТОГ!$A$2:$C$2</definedName>
    <definedName name="_xlnm._FilterDatabase" localSheetId="1" hidden="1">Расчет!$A$5:$BM$279</definedName>
    <definedName name="_xlnm._FilterDatabase" localSheetId="2" hidden="1">Рейтинг!$A$5:$BM$279</definedName>
    <definedName name="_xlnm.Print_Titles" localSheetId="1">Расчет!$B:$B</definedName>
    <definedName name="_xlnm.Print_Titles" localSheetId="2">Рейтинг!$B:$B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147" i="25" l="1"/>
  <c r="BE147" i="25"/>
  <c r="BC147" i="25"/>
  <c r="BA147" i="25"/>
  <c r="AY147" i="25"/>
  <c r="AQ147" i="25"/>
  <c r="BG206" i="25"/>
  <c r="BC206" i="25"/>
  <c r="AY206" i="25"/>
  <c r="AQ206" i="25"/>
  <c r="BG129" i="25"/>
  <c r="BC129" i="25"/>
  <c r="AY129" i="25"/>
  <c r="AQ129" i="25"/>
  <c r="BG71" i="25"/>
  <c r="BC71" i="25"/>
  <c r="AY71" i="25"/>
  <c r="AQ71" i="25"/>
  <c r="BG8" i="25"/>
  <c r="BG5" i="25" s="1"/>
  <c r="BC8" i="25"/>
  <c r="AY8" i="25"/>
  <c r="AQ8" i="25"/>
  <c r="BG240" i="25"/>
  <c r="BC240" i="25"/>
  <c r="AY240" i="25"/>
  <c r="AQ240" i="25"/>
  <c r="BG37" i="25"/>
  <c r="BC37" i="25"/>
  <c r="AY37" i="25"/>
  <c r="AQ37" i="25"/>
  <c r="BG193" i="25"/>
  <c r="BC193" i="25"/>
  <c r="AY193" i="25"/>
  <c r="AQ193" i="25"/>
  <c r="BG219" i="25"/>
  <c r="BC219" i="25"/>
  <c r="AY219" i="25"/>
  <c r="AQ219" i="25"/>
  <c r="BG47" i="25"/>
  <c r="BC47" i="25"/>
  <c r="AY47" i="25"/>
  <c r="AQ47" i="25"/>
  <c r="BG251" i="25"/>
  <c r="BE251" i="25"/>
  <c r="BC251" i="25"/>
  <c r="BA251" i="25"/>
  <c r="AY251" i="25"/>
  <c r="AQ251" i="25"/>
  <c r="BG174" i="25"/>
  <c r="BC174" i="25"/>
  <c r="AY174" i="25"/>
  <c r="AQ174" i="25"/>
  <c r="BG57" i="25"/>
  <c r="BE57" i="25"/>
  <c r="BC57" i="25"/>
  <c r="BA57" i="25"/>
  <c r="AY57" i="25"/>
  <c r="AQ57" i="25"/>
  <c r="BG9" i="25"/>
  <c r="BC9" i="25"/>
  <c r="AY9" i="25"/>
  <c r="AQ9" i="25"/>
  <c r="BG22" i="25"/>
  <c r="BC22" i="25"/>
  <c r="AY22" i="25"/>
  <c r="AQ22" i="25"/>
  <c r="BG253" i="25"/>
  <c r="BC253" i="25"/>
  <c r="AY253" i="25"/>
  <c r="AQ253" i="25"/>
  <c r="BG194" i="25"/>
  <c r="BC194" i="25"/>
  <c r="AY194" i="25"/>
  <c r="AQ194" i="25"/>
  <c r="BG178" i="25"/>
  <c r="BE178" i="25"/>
  <c r="BC178" i="25"/>
  <c r="BA178" i="25"/>
  <c r="AY178" i="25"/>
  <c r="AQ178" i="25"/>
  <c r="BG50" i="25"/>
  <c r="BC50" i="25"/>
  <c r="AY50" i="25"/>
  <c r="AQ50" i="25"/>
  <c r="BG21" i="25"/>
  <c r="BC21" i="25"/>
  <c r="AY21" i="25"/>
  <c r="AQ21" i="25"/>
  <c r="BG171" i="25"/>
  <c r="BC171" i="25"/>
  <c r="AY171" i="25"/>
  <c r="AQ171" i="25"/>
  <c r="BG249" i="25"/>
  <c r="BC249" i="25"/>
  <c r="AY249" i="25"/>
  <c r="AQ249" i="25"/>
  <c r="BG186" i="25"/>
  <c r="BE186" i="25"/>
  <c r="BC186" i="25"/>
  <c r="BA186" i="25"/>
  <c r="AY186" i="25"/>
  <c r="AQ186" i="25"/>
  <c r="BG28" i="25"/>
  <c r="BC28" i="25"/>
  <c r="AY28" i="25"/>
  <c r="AQ28" i="25"/>
  <c r="BG185" i="25"/>
  <c r="BC185" i="25"/>
  <c r="AY185" i="25"/>
  <c r="AQ185" i="25"/>
  <c r="BG85" i="25"/>
  <c r="BC85" i="25"/>
  <c r="AY85" i="25"/>
  <c r="AQ85" i="25"/>
  <c r="BG260" i="25"/>
  <c r="BC260" i="25"/>
  <c r="AY260" i="25"/>
  <c r="AQ260" i="25"/>
  <c r="BG95" i="25"/>
  <c r="BC95" i="25"/>
  <c r="AY95" i="25"/>
  <c r="AQ95" i="25"/>
  <c r="BG142" i="25"/>
  <c r="BC142" i="25"/>
  <c r="AY142" i="25"/>
  <c r="AQ142" i="25"/>
  <c r="BG167" i="25"/>
  <c r="BC167" i="25"/>
  <c r="AY167" i="25"/>
  <c r="AQ167" i="25"/>
  <c r="BG17" i="25"/>
  <c r="BC17" i="25"/>
  <c r="AY17" i="25"/>
  <c r="AQ17" i="25"/>
  <c r="BG72" i="25"/>
  <c r="BC72" i="25"/>
  <c r="AY72" i="25"/>
  <c r="AQ72" i="25"/>
  <c r="BG18" i="25"/>
  <c r="BC18" i="25"/>
  <c r="AY18" i="25"/>
  <c r="AQ18" i="25"/>
  <c r="BG90" i="25"/>
  <c r="BE90" i="25"/>
  <c r="BC90" i="25"/>
  <c r="BA90" i="25"/>
  <c r="AY90" i="25"/>
  <c r="AQ90" i="25"/>
  <c r="BG30" i="25"/>
  <c r="BC30" i="25"/>
  <c r="AY30" i="25"/>
  <c r="AQ30" i="25"/>
  <c r="BG267" i="25"/>
  <c r="BC267" i="25"/>
  <c r="AY267" i="25"/>
  <c r="AQ267" i="25"/>
  <c r="BG65" i="25"/>
  <c r="BC65" i="25"/>
  <c r="AY65" i="25"/>
  <c r="AQ65" i="25"/>
  <c r="BG49" i="25"/>
  <c r="BC49" i="25"/>
  <c r="AY49" i="25"/>
  <c r="AQ49" i="25"/>
  <c r="BG29" i="25"/>
  <c r="BC29" i="25"/>
  <c r="AY29" i="25"/>
  <c r="AQ29" i="25"/>
  <c r="BG34" i="25"/>
  <c r="BC34" i="25"/>
  <c r="AY34" i="25"/>
  <c r="AQ34" i="25"/>
  <c r="BG148" i="25"/>
  <c r="BC148" i="25"/>
  <c r="AY148" i="25"/>
  <c r="AQ148" i="25"/>
  <c r="BG279" i="25"/>
  <c r="BC279" i="25"/>
  <c r="AY279" i="25"/>
  <c r="AQ279" i="25"/>
  <c r="BG45" i="25"/>
  <c r="BC45" i="25"/>
  <c r="AY45" i="25"/>
  <c r="AY5" i="25" s="1"/>
  <c r="AQ45" i="25"/>
  <c r="AQ5" i="25" s="1"/>
  <c r="BG11" i="25"/>
  <c r="BC11" i="25"/>
  <c r="AY11" i="25"/>
  <c r="AQ11" i="25"/>
  <c r="BM5" i="25"/>
  <c r="AU5" i="25"/>
  <c r="AL5" i="25"/>
  <c r="AH5" i="25"/>
  <c r="AC5" i="25"/>
  <c r="Y5" i="25"/>
  <c r="U5" i="25"/>
  <c r="R5" i="25"/>
  <c r="P5" i="25"/>
  <c r="L5" i="25"/>
  <c r="G5" i="25"/>
  <c r="C5" i="25"/>
  <c r="AY4" i="25"/>
  <c r="AU4" i="25"/>
  <c r="AL4" i="25"/>
  <c r="AH4" i="25"/>
  <c r="AI260" i="25" s="1"/>
  <c r="AJ260" i="25" s="1"/>
  <c r="AC4" i="25"/>
  <c r="Y4" i="25"/>
  <c r="U4" i="25"/>
  <c r="P4" i="25"/>
  <c r="L4" i="25"/>
  <c r="M95" i="25" s="1"/>
  <c r="N95" i="25" s="1"/>
  <c r="G4" i="25"/>
  <c r="C4" i="25"/>
  <c r="H260" i="25" l="1"/>
  <c r="I260" i="25" s="1"/>
  <c r="D148" i="25"/>
  <c r="E148" i="25" s="1"/>
  <c r="AD95" i="25"/>
  <c r="AE95" i="25" s="1"/>
  <c r="AF95" i="25" s="1"/>
  <c r="BG4" i="25"/>
  <c r="BH34" i="25" s="1"/>
  <c r="BI34" i="25" s="1"/>
  <c r="BJ34" i="25" s="1"/>
  <c r="BC5" i="25"/>
  <c r="BD9" i="25" s="1"/>
  <c r="BE9" i="25" s="1"/>
  <c r="BF9" i="25" s="1"/>
  <c r="Z28" i="25"/>
  <c r="AA28" i="25" s="1"/>
  <c r="V142" i="25"/>
  <c r="W142" i="25" s="1"/>
  <c r="AZ185" i="25"/>
  <c r="BA185" i="25" s="1"/>
  <c r="BB185" i="25" s="1"/>
  <c r="AI18" i="25"/>
  <c r="AJ18" i="25" s="1"/>
  <c r="AV11" i="25"/>
  <c r="AW11" i="25" s="1"/>
  <c r="Q30" i="25"/>
  <c r="AM279" i="25"/>
  <c r="AN279" i="25" s="1"/>
  <c r="AO279" i="25" s="1"/>
  <c r="D11" i="25"/>
  <c r="E11" i="25" s="1"/>
  <c r="AZ45" i="25"/>
  <c r="BA45" i="25" s="1"/>
  <c r="BB45" i="25" s="1"/>
  <c r="AZ279" i="25"/>
  <c r="BA279" i="25" s="1"/>
  <c r="BB279" i="25" s="1"/>
  <c r="AI148" i="25"/>
  <c r="AJ148" i="25" s="1"/>
  <c r="H267" i="25"/>
  <c r="I267" i="25" s="1"/>
  <c r="J267" i="25" s="1"/>
  <c r="V45" i="25"/>
  <c r="W45" i="25" s="1"/>
  <c r="AZ142" i="25"/>
  <c r="BA142" i="25" s="1"/>
  <c r="BB142" i="25" s="1"/>
  <c r="M11" i="25"/>
  <c r="N11" i="25" s="1"/>
  <c r="AZ29" i="25"/>
  <c r="BA29" i="25" s="1"/>
  <c r="BB29" i="25" s="1"/>
  <c r="AI167" i="25"/>
  <c r="AJ167" i="25" s="1"/>
  <c r="Z30" i="25"/>
  <c r="AA30" i="25" s="1"/>
  <c r="AV95" i="25"/>
  <c r="AW95" i="25" s="1"/>
  <c r="AI11" i="25"/>
  <c r="AJ11" i="25" s="1"/>
  <c r="H45" i="25"/>
  <c r="I45" i="25" s="1"/>
  <c r="J45" i="25" s="1"/>
  <c r="H65" i="25"/>
  <c r="I65" i="25" s="1"/>
  <c r="AZ267" i="25"/>
  <c r="BA267" i="25" s="1"/>
  <c r="BB267" i="25" s="1"/>
  <c r="M45" i="25"/>
  <c r="N45" i="25" s="1"/>
  <c r="H279" i="25"/>
  <c r="I279" i="25" s="1"/>
  <c r="J279" i="25" s="1"/>
  <c r="BH18" i="25"/>
  <c r="BI18" i="25" s="1"/>
  <c r="BJ18" i="25" s="1"/>
  <c r="AD45" i="25"/>
  <c r="AE45" i="25" s="1"/>
  <c r="AF45" i="25" s="1"/>
  <c r="H148" i="25"/>
  <c r="I148" i="25" s="1"/>
  <c r="J148" i="25" s="1"/>
  <c r="AI90" i="25"/>
  <c r="AJ90" i="25" s="1"/>
  <c r="AI72" i="25"/>
  <c r="AJ72" i="25" s="1"/>
  <c r="M148" i="25"/>
  <c r="N148" i="25" s="1"/>
  <c r="AI34" i="25"/>
  <c r="AJ34" i="25" s="1"/>
  <c r="H29" i="25"/>
  <c r="I29" i="25" s="1"/>
  <c r="J29" i="25" s="1"/>
  <c r="AI30" i="25"/>
  <c r="AJ30" i="25" s="1"/>
  <c r="J260" i="25"/>
  <c r="BD37" i="25"/>
  <c r="BE37" i="25" s="1"/>
  <c r="BF37" i="25" s="1"/>
  <c r="BD50" i="25"/>
  <c r="BE50" i="25" s="1"/>
  <c r="BF50" i="25" s="1"/>
  <c r="BD253" i="25"/>
  <c r="BE253" i="25" s="1"/>
  <c r="BF253" i="25" s="1"/>
  <c r="BD21" i="25"/>
  <c r="BE21" i="25" s="1"/>
  <c r="BF21" i="25" s="1"/>
  <c r="BD95" i="25"/>
  <c r="BE95" i="25" s="1"/>
  <c r="BF95" i="25" s="1"/>
  <c r="BD11" i="25"/>
  <c r="BE11" i="25" s="1"/>
  <c r="BD148" i="25"/>
  <c r="BE148" i="25" s="1"/>
  <c r="BF148" i="25" s="1"/>
  <c r="BD267" i="25"/>
  <c r="BE267" i="25" s="1"/>
  <c r="BF267" i="25" s="1"/>
  <c r="D58" i="25"/>
  <c r="E58" i="25" s="1"/>
  <c r="D196" i="25"/>
  <c r="E196" i="25" s="1"/>
  <c r="D6" i="25"/>
  <c r="E6" i="25" s="1"/>
  <c r="D98" i="25"/>
  <c r="E98" i="25" s="1"/>
  <c r="D154" i="25"/>
  <c r="E154" i="25" s="1"/>
  <c r="D180" i="25"/>
  <c r="E180" i="25" s="1"/>
  <c r="D199" i="25"/>
  <c r="E199" i="25" s="1"/>
  <c r="D175" i="25"/>
  <c r="E175" i="25" s="1"/>
  <c r="D74" i="25"/>
  <c r="E74" i="25" s="1"/>
  <c r="D25" i="25"/>
  <c r="E25" i="25" s="1"/>
  <c r="D7" i="25"/>
  <c r="E7" i="25" s="1"/>
  <c r="D122" i="25"/>
  <c r="E122" i="25" s="1"/>
  <c r="D19" i="25"/>
  <c r="E19" i="25" s="1"/>
  <c r="D31" i="25"/>
  <c r="E31" i="25" s="1"/>
  <c r="D278" i="25"/>
  <c r="E278" i="25" s="1"/>
  <c r="D265" i="25"/>
  <c r="E265" i="25" s="1"/>
  <c r="D195" i="25"/>
  <c r="E195" i="25" s="1"/>
  <c r="D187" i="25"/>
  <c r="E187" i="25" s="1"/>
  <c r="D42" i="25"/>
  <c r="E42" i="25" s="1"/>
  <c r="D257" i="25"/>
  <c r="E257" i="25" s="1"/>
  <c r="D245" i="25"/>
  <c r="E245" i="25" s="1"/>
  <c r="D43" i="25"/>
  <c r="E43" i="25" s="1"/>
  <c r="D254" i="25"/>
  <c r="E254" i="25" s="1"/>
  <c r="D16" i="25"/>
  <c r="E16" i="25" s="1"/>
  <c r="D94" i="25"/>
  <c r="E94" i="25" s="1"/>
  <c r="D24" i="25"/>
  <c r="E24" i="25" s="1"/>
  <c r="D277" i="25"/>
  <c r="E277" i="25" s="1"/>
  <c r="D14" i="25"/>
  <c r="E14" i="25" s="1"/>
  <c r="D44" i="25"/>
  <c r="E44" i="25" s="1"/>
  <c r="D264" i="25"/>
  <c r="E264" i="25" s="1"/>
  <c r="D266" i="25"/>
  <c r="E266" i="25" s="1"/>
  <c r="D256" i="25"/>
  <c r="E256" i="25" s="1"/>
  <c r="D205" i="25"/>
  <c r="E205" i="25" s="1"/>
  <c r="D252" i="25"/>
  <c r="E252" i="25" s="1"/>
  <c r="D238" i="25"/>
  <c r="E238" i="25" s="1"/>
  <c r="D48" i="25"/>
  <c r="E48" i="25" s="1"/>
  <c r="D182" i="25"/>
  <c r="E182" i="25" s="1"/>
  <c r="D259" i="25"/>
  <c r="E259" i="25" s="1"/>
  <c r="D261" i="25"/>
  <c r="E261" i="25" s="1"/>
  <c r="D274" i="25"/>
  <c r="E274" i="25" s="1"/>
  <c r="D269" i="25"/>
  <c r="E269" i="25" s="1"/>
  <c r="D246" i="25"/>
  <c r="E246" i="25" s="1"/>
  <c r="D160" i="25"/>
  <c r="E160" i="25" s="1"/>
  <c r="D197" i="25"/>
  <c r="E197" i="25" s="1"/>
  <c r="D271" i="25"/>
  <c r="E271" i="25" s="1"/>
  <c r="D255" i="25"/>
  <c r="E255" i="25" s="1"/>
  <c r="D149" i="25"/>
  <c r="E149" i="25" s="1"/>
  <c r="D81" i="25"/>
  <c r="E81" i="25" s="1"/>
  <c r="D228" i="25"/>
  <c r="E228" i="25" s="1"/>
  <c r="D53" i="25"/>
  <c r="E53" i="25" s="1"/>
  <c r="D168" i="25"/>
  <c r="E168" i="25" s="1"/>
  <c r="D247" i="25"/>
  <c r="E247" i="25" s="1"/>
  <c r="D56" i="25"/>
  <c r="E56" i="25" s="1"/>
  <c r="D198" i="25"/>
  <c r="E198" i="25" s="1"/>
  <c r="D166" i="25"/>
  <c r="E166" i="25" s="1"/>
  <c r="D176" i="25"/>
  <c r="E176" i="25" s="1"/>
  <c r="D268" i="25"/>
  <c r="E268" i="25" s="1"/>
  <c r="D272" i="25"/>
  <c r="E272" i="25" s="1"/>
  <c r="D191" i="25"/>
  <c r="E191" i="25" s="1"/>
  <c r="D276" i="25"/>
  <c r="E276" i="25" s="1"/>
  <c r="D184" i="25"/>
  <c r="E184" i="25" s="1"/>
  <c r="D250" i="25"/>
  <c r="E250" i="25" s="1"/>
  <c r="D26" i="25"/>
  <c r="E26" i="25" s="1"/>
  <c r="D211" i="25"/>
  <c r="E211" i="25" s="1"/>
  <c r="D258" i="25"/>
  <c r="E258" i="25" s="1"/>
  <c r="D231" i="25"/>
  <c r="E231" i="25" s="1"/>
  <c r="D161" i="25"/>
  <c r="E161" i="25" s="1"/>
  <c r="D239" i="25"/>
  <c r="E239" i="25" s="1"/>
  <c r="D210" i="25"/>
  <c r="E210" i="25" s="1"/>
  <c r="D237" i="25"/>
  <c r="E237" i="25" s="1"/>
  <c r="D61" i="25"/>
  <c r="E61" i="25" s="1"/>
  <c r="D275" i="25"/>
  <c r="E275" i="25" s="1"/>
  <c r="D232" i="25"/>
  <c r="E232" i="25" s="1"/>
  <c r="D190" i="25"/>
  <c r="E190" i="25" s="1"/>
  <c r="D118" i="25"/>
  <c r="E118" i="25" s="1"/>
  <c r="D75" i="25"/>
  <c r="E75" i="25" s="1"/>
  <c r="D203" i="25"/>
  <c r="E203" i="25" s="1"/>
  <c r="D64" i="25"/>
  <c r="E64" i="25" s="1"/>
  <c r="D80" i="25"/>
  <c r="E80" i="25" s="1"/>
  <c r="D59" i="25"/>
  <c r="E59" i="25" s="1"/>
  <c r="D222" i="25"/>
  <c r="E222" i="25" s="1"/>
  <c r="D215" i="25"/>
  <c r="E215" i="25" s="1"/>
  <c r="D131" i="25"/>
  <c r="E131" i="25" s="1"/>
  <c r="D224" i="25"/>
  <c r="E224" i="25" s="1"/>
  <c r="D55" i="25"/>
  <c r="E55" i="25" s="1"/>
  <c r="D102" i="25"/>
  <c r="E102" i="25" s="1"/>
  <c r="D97" i="25"/>
  <c r="E97" i="25" s="1"/>
  <c r="D41" i="25"/>
  <c r="E41" i="25" s="1"/>
  <c r="D164" i="25"/>
  <c r="E164" i="25" s="1"/>
  <c r="D158" i="25"/>
  <c r="E158" i="25" s="1"/>
  <c r="D273" i="25"/>
  <c r="E273" i="25" s="1"/>
  <c r="D263" i="25"/>
  <c r="E263" i="25" s="1"/>
  <c r="D170" i="25"/>
  <c r="E170" i="25" s="1"/>
  <c r="D202" i="25"/>
  <c r="E202" i="25" s="1"/>
  <c r="D46" i="25"/>
  <c r="E46" i="25" s="1"/>
  <c r="D200" i="25"/>
  <c r="E200" i="25" s="1"/>
  <c r="D27" i="25"/>
  <c r="E27" i="25" s="1"/>
  <c r="D212" i="25"/>
  <c r="E212" i="25" s="1"/>
  <c r="D120" i="25"/>
  <c r="E120" i="25" s="1"/>
  <c r="D79" i="25"/>
  <c r="E79" i="25" s="1"/>
  <c r="D109" i="25"/>
  <c r="E109" i="25" s="1"/>
  <c r="D32" i="25"/>
  <c r="E32" i="25" s="1"/>
  <c r="D229" i="25"/>
  <c r="E229" i="25" s="1"/>
  <c r="D13" i="25"/>
  <c r="E13" i="25" s="1"/>
  <c r="D233" i="25"/>
  <c r="E233" i="25" s="1"/>
  <c r="D130" i="25"/>
  <c r="E130" i="25" s="1"/>
  <c r="D152" i="25"/>
  <c r="E152" i="25" s="1"/>
  <c r="D151" i="25"/>
  <c r="E151" i="25" s="1"/>
  <c r="D135" i="25"/>
  <c r="E135" i="25" s="1"/>
  <c r="D86" i="25"/>
  <c r="E86" i="25" s="1"/>
  <c r="D181" i="25"/>
  <c r="E181" i="25" s="1"/>
  <c r="D123" i="25"/>
  <c r="E123" i="25" s="1"/>
  <c r="D68" i="25"/>
  <c r="E68" i="25" s="1"/>
  <c r="D146" i="25"/>
  <c r="E146" i="25" s="1"/>
  <c r="D162" i="25"/>
  <c r="E162" i="25" s="1"/>
  <c r="D169" i="25"/>
  <c r="E169" i="25" s="1"/>
  <c r="D124" i="25"/>
  <c r="E124" i="25" s="1"/>
  <c r="D112" i="25"/>
  <c r="E112" i="25" s="1"/>
  <c r="D87" i="25"/>
  <c r="E87" i="25" s="1"/>
  <c r="D77" i="25"/>
  <c r="E77" i="25" s="1"/>
  <c r="D127" i="25"/>
  <c r="E127" i="25" s="1"/>
  <c r="D40" i="25"/>
  <c r="E40" i="25" s="1"/>
  <c r="D67" i="25"/>
  <c r="E67" i="25" s="1"/>
  <c r="D157" i="25"/>
  <c r="E157" i="25" s="1"/>
  <c r="D220" i="25"/>
  <c r="E220" i="25" s="1"/>
  <c r="D155" i="25"/>
  <c r="E155" i="25" s="1"/>
  <c r="D125" i="25"/>
  <c r="E125" i="25" s="1"/>
  <c r="D179" i="25"/>
  <c r="E179" i="25" s="1"/>
  <c r="D209" i="25"/>
  <c r="E209" i="25" s="1"/>
  <c r="D177" i="25"/>
  <c r="E177" i="25" s="1"/>
  <c r="D111" i="25"/>
  <c r="E111" i="25" s="1"/>
  <c r="D262" i="25"/>
  <c r="E262" i="25" s="1"/>
  <c r="D103" i="25"/>
  <c r="E103" i="25" s="1"/>
  <c r="D226" i="25"/>
  <c r="E226" i="25" s="1"/>
  <c r="D143" i="25"/>
  <c r="E143" i="25" s="1"/>
  <c r="D134" i="25"/>
  <c r="E134" i="25" s="1"/>
  <c r="D159" i="25"/>
  <c r="E159" i="25" s="1"/>
  <c r="D141" i="25"/>
  <c r="E141" i="25" s="1"/>
  <c r="D165" i="25"/>
  <c r="E165" i="25" s="1"/>
  <c r="D218" i="25"/>
  <c r="E218" i="25" s="1"/>
  <c r="D144" i="25"/>
  <c r="E144" i="25" s="1"/>
  <c r="D117" i="25"/>
  <c r="E117" i="25" s="1"/>
  <c r="D270" i="25"/>
  <c r="E270" i="25" s="1"/>
  <c r="D227" i="25"/>
  <c r="E227" i="25" s="1"/>
  <c r="D105" i="25"/>
  <c r="E105" i="25" s="1"/>
  <c r="D138" i="25"/>
  <c r="E138" i="25" s="1"/>
  <c r="D137" i="25"/>
  <c r="E137" i="25" s="1"/>
  <c r="D201" i="25"/>
  <c r="E201" i="25" s="1"/>
  <c r="D213" i="25"/>
  <c r="E213" i="25" s="1"/>
  <c r="D113" i="25"/>
  <c r="E113" i="25" s="1"/>
  <c r="D221" i="25"/>
  <c r="E221" i="25" s="1"/>
  <c r="D208" i="25"/>
  <c r="E208" i="25" s="1"/>
  <c r="D88" i="25"/>
  <c r="E88" i="25" s="1"/>
  <c r="D116" i="25"/>
  <c r="E116" i="25" s="1"/>
  <c r="D225" i="25"/>
  <c r="E225" i="25" s="1"/>
  <c r="D214" i="25"/>
  <c r="E214" i="25" s="1"/>
  <c r="D101" i="25"/>
  <c r="E101" i="25" s="1"/>
  <c r="D230" i="25"/>
  <c r="E230" i="25" s="1"/>
  <c r="D100" i="25"/>
  <c r="E100" i="25" s="1"/>
  <c r="D110" i="25"/>
  <c r="E110" i="25" s="1"/>
  <c r="D223" i="25"/>
  <c r="E223" i="25" s="1"/>
  <c r="D84" i="25"/>
  <c r="E84" i="25" s="1"/>
  <c r="D235" i="25"/>
  <c r="E235" i="25" s="1"/>
  <c r="D121" i="25"/>
  <c r="E121" i="25" s="1"/>
  <c r="D119" i="25"/>
  <c r="E119" i="25" s="1"/>
  <c r="D140" i="25"/>
  <c r="E140" i="25" s="1"/>
  <c r="D133" i="25"/>
  <c r="E133" i="25" s="1"/>
  <c r="D234" i="25"/>
  <c r="E234" i="25" s="1"/>
  <c r="D128" i="25"/>
  <c r="E128" i="25" s="1"/>
  <c r="D69" i="25"/>
  <c r="E69" i="25" s="1"/>
  <c r="D82" i="25"/>
  <c r="E82" i="25" s="1"/>
  <c r="D93" i="25"/>
  <c r="E93" i="25" s="1"/>
  <c r="D89" i="25"/>
  <c r="E89" i="25" s="1"/>
  <c r="D73" i="25"/>
  <c r="E73" i="25" s="1"/>
  <c r="D236" i="25"/>
  <c r="E236" i="25" s="1"/>
  <c r="D104" i="25"/>
  <c r="E104" i="25" s="1"/>
  <c r="D188" i="25"/>
  <c r="E188" i="25" s="1"/>
  <c r="D63" i="25"/>
  <c r="E63" i="25" s="1"/>
  <c r="D192" i="25"/>
  <c r="E192" i="25" s="1"/>
  <c r="D20" i="25"/>
  <c r="E20" i="25" s="1"/>
  <c r="D172" i="25"/>
  <c r="E172" i="25" s="1"/>
  <c r="D207" i="25"/>
  <c r="E207" i="25" s="1"/>
  <c r="D132" i="25"/>
  <c r="E132" i="25" s="1"/>
  <c r="D244" i="25"/>
  <c r="E244" i="25" s="1"/>
  <c r="D248" i="25"/>
  <c r="E248" i="25" s="1"/>
  <c r="D217" i="25"/>
  <c r="E217" i="25" s="1"/>
  <c r="D60" i="25"/>
  <c r="E60" i="25" s="1"/>
  <c r="D78" i="25"/>
  <c r="E78" i="25" s="1"/>
  <c r="D183" i="25"/>
  <c r="E183" i="25" s="1"/>
  <c r="D189" i="25"/>
  <c r="E189" i="25" s="1"/>
  <c r="D35" i="25"/>
  <c r="E35" i="25" s="1"/>
  <c r="D114" i="25"/>
  <c r="E114" i="25" s="1"/>
  <c r="D39" i="25"/>
  <c r="E39" i="25" s="1"/>
  <c r="D33" i="25"/>
  <c r="E33" i="25" s="1"/>
  <c r="D136" i="25"/>
  <c r="E136" i="25" s="1"/>
  <c r="D139" i="25"/>
  <c r="E139" i="25" s="1"/>
  <c r="D145" i="25"/>
  <c r="E145" i="25" s="1"/>
  <c r="D96" i="25"/>
  <c r="E96" i="25" s="1"/>
  <c r="D107" i="25"/>
  <c r="E107" i="25" s="1"/>
  <c r="D92" i="25"/>
  <c r="E92" i="25" s="1"/>
  <c r="D108" i="25"/>
  <c r="E108" i="25" s="1"/>
  <c r="D115" i="25"/>
  <c r="E115" i="25" s="1"/>
  <c r="D15" i="25"/>
  <c r="E15" i="25" s="1"/>
  <c r="D243" i="25"/>
  <c r="E243" i="25" s="1"/>
  <c r="D38" i="25"/>
  <c r="E38" i="25" s="1"/>
  <c r="D163" i="25"/>
  <c r="E163" i="25" s="1"/>
  <c r="D99" i="25"/>
  <c r="E99" i="25" s="1"/>
  <c r="D173" i="25"/>
  <c r="E173" i="25" s="1"/>
  <c r="D153" i="25"/>
  <c r="E153" i="25" s="1"/>
  <c r="D156" i="25"/>
  <c r="E156" i="25" s="1"/>
  <c r="D83" i="25"/>
  <c r="E83" i="25" s="1"/>
  <c r="D91" i="25"/>
  <c r="E91" i="25" s="1"/>
  <c r="D52" i="25"/>
  <c r="E52" i="25" s="1"/>
  <c r="D242" i="25"/>
  <c r="E242" i="25" s="1"/>
  <c r="D54" i="25"/>
  <c r="E54" i="25" s="1"/>
  <c r="D62" i="25"/>
  <c r="E62" i="25" s="1"/>
  <c r="D23" i="25"/>
  <c r="E23" i="25" s="1"/>
  <c r="D70" i="25"/>
  <c r="E70" i="25" s="1"/>
  <c r="D204" i="25"/>
  <c r="E204" i="25" s="1"/>
  <c r="D241" i="25"/>
  <c r="E241" i="25" s="1"/>
  <c r="D76" i="25"/>
  <c r="E76" i="25" s="1"/>
  <c r="D216" i="25"/>
  <c r="E216" i="25" s="1"/>
  <c r="D106" i="25"/>
  <c r="E106" i="25" s="1"/>
  <c r="D147" i="25"/>
  <c r="E147" i="25" s="1"/>
  <c r="D71" i="25"/>
  <c r="E71" i="25" s="1"/>
  <c r="D37" i="25"/>
  <c r="E37" i="25" s="1"/>
  <c r="D47" i="25"/>
  <c r="E47" i="25" s="1"/>
  <c r="D174" i="25"/>
  <c r="E174" i="25" s="1"/>
  <c r="D9" i="25"/>
  <c r="E9" i="25" s="1"/>
  <c r="D194" i="25"/>
  <c r="E194" i="25" s="1"/>
  <c r="D50" i="25"/>
  <c r="E50" i="25" s="1"/>
  <c r="D249" i="25"/>
  <c r="E249" i="25" s="1"/>
  <c r="D28" i="25"/>
  <c r="E28" i="25" s="1"/>
  <c r="D126" i="25"/>
  <c r="E126" i="25" s="1"/>
  <c r="D129" i="25"/>
  <c r="E129" i="25" s="1"/>
  <c r="D240" i="25"/>
  <c r="E240" i="25" s="1"/>
  <c r="D219" i="25"/>
  <c r="E219" i="25" s="1"/>
  <c r="D251" i="25"/>
  <c r="E251" i="25" s="1"/>
  <c r="D57" i="25"/>
  <c r="E57" i="25" s="1"/>
  <c r="D253" i="25"/>
  <c r="E253" i="25" s="1"/>
  <c r="D178" i="25"/>
  <c r="E178" i="25" s="1"/>
  <c r="D171" i="25"/>
  <c r="E171" i="25" s="1"/>
  <c r="D186" i="25"/>
  <c r="E186" i="25" s="1"/>
  <c r="D12" i="25"/>
  <c r="E12" i="25" s="1"/>
  <c r="D150" i="25"/>
  <c r="E150" i="25" s="1"/>
  <c r="D51" i="25"/>
  <c r="E51" i="25" s="1"/>
  <c r="D10" i="25"/>
  <c r="E10" i="25" s="1"/>
  <c r="D66" i="25"/>
  <c r="E66" i="25" s="1"/>
  <c r="D36" i="25"/>
  <c r="E36" i="25" s="1"/>
  <c r="D206" i="25"/>
  <c r="E206" i="25" s="1"/>
  <c r="D8" i="25"/>
  <c r="E8" i="25" s="1"/>
  <c r="D193" i="25"/>
  <c r="E193" i="25" s="1"/>
  <c r="D22" i="25"/>
  <c r="E22" i="25" s="1"/>
  <c r="D21" i="25"/>
  <c r="E21" i="25" s="1"/>
  <c r="D185" i="25"/>
  <c r="E185" i="25" s="1"/>
  <c r="D95" i="25"/>
  <c r="E95" i="25" s="1"/>
  <c r="D17" i="25"/>
  <c r="E17" i="25" s="1"/>
  <c r="D267" i="25"/>
  <c r="E267" i="25" s="1"/>
  <c r="D29" i="25"/>
  <c r="E29" i="25" s="1"/>
  <c r="AM254" i="25"/>
  <c r="AN254" i="25" s="1"/>
  <c r="AM187" i="25"/>
  <c r="AN187" i="25" s="1"/>
  <c r="AM257" i="25"/>
  <c r="AN257" i="25" s="1"/>
  <c r="AM246" i="25"/>
  <c r="AN246" i="25" s="1"/>
  <c r="AM245" i="25"/>
  <c r="AN245" i="25" s="1"/>
  <c r="AM277" i="25"/>
  <c r="AN277" i="25" s="1"/>
  <c r="AM195" i="25"/>
  <c r="AN195" i="25" s="1"/>
  <c r="AM58" i="25"/>
  <c r="AN58" i="25" s="1"/>
  <c r="AM196" i="25"/>
  <c r="AN196" i="25" s="1"/>
  <c r="AM6" i="25"/>
  <c r="AN6" i="25" s="1"/>
  <c r="AM98" i="25"/>
  <c r="AN98" i="25" s="1"/>
  <c r="AM154" i="25"/>
  <c r="AN154" i="25" s="1"/>
  <c r="AM180" i="25"/>
  <c r="AN180" i="25" s="1"/>
  <c r="AM199" i="25"/>
  <c r="AN199" i="25" s="1"/>
  <c r="AM175" i="25"/>
  <c r="AN175" i="25" s="1"/>
  <c r="AM42" i="25"/>
  <c r="AN42" i="25" s="1"/>
  <c r="AM43" i="25"/>
  <c r="AN43" i="25" s="1"/>
  <c r="AM16" i="25"/>
  <c r="AN16" i="25" s="1"/>
  <c r="AM24" i="25"/>
  <c r="AN24" i="25" s="1"/>
  <c r="AM44" i="25"/>
  <c r="AN44" i="25" s="1"/>
  <c r="AM31" i="25"/>
  <c r="AN31" i="25" s="1"/>
  <c r="AM25" i="25"/>
  <c r="AN25" i="25" s="1"/>
  <c r="AM265" i="25"/>
  <c r="AN265" i="25" s="1"/>
  <c r="AM7" i="25"/>
  <c r="AN7" i="25" s="1"/>
  <c r="AM266" i="25"/>
  <c r="AN266" i="25" s="1"/>
  <c r="AM122" i="25"/>
  <c r="AN122" i="25" s="1"/>
  <c r="AM74" i="25"/>
  <c r="AN74" i="25" s="1"/>
  <c r="AM264" i="25"/>
  <c r="AN264" i="25" s="1"/>
  <c r="AM256" i="25"/>
  <c r="AN256" i="25" s="1"/>
  <c r="AM19" i="25"/>
  <c r="AN19" i="25" s="1"/>
  <c r="AM258" i="25"/>
  <c r="AN258" i="25" s="1"/>
  <c r="AM205" i="25"/>
  <c r="AN205" i="25" s="1"/>
  <c r="AM252" i="25"/>
  <c r="AN252" i="25" s="1"/>
  <c r="AM238" i="25"/>
  <c r="AN238" i="25" s="1"/>
  <c r="AM48" i="25"/>
  <c r="AN48" i="25" s="1"/>
  <c r="AM255" i="25"/>
  <c r="AN255" i="25" s="1"/>
  <c r="AM149" i="25"/>
  <c r="AN149" i="25" s="1"/>
  <c r="AM191" i="25"/>
  <c r="AN191" i="25" s="1"/>
  <c r="AM94" i="25"/>
  <c r="AN94" i="25" s="1"/>
  <c r="AM81" i="25"/>
  <c r="AN81" i="25" s="1"/>
  <c r="AM259" i="25"/>
  <c r="AN259" i="25" s="1"/>
  <c r="AM261" i="25"/>
  <c r="AN261" i="25" s="1"/>
  <c r="AM274" i="25"/>
  <c r="AN274" i="25" s="1"/>
  <c r="AM269" i="25"/>
  <c r="AN269" i="25" s="1"/>
  <c r="AM160" i="25"/>
  <c r="AN160" i="25" s="1"/>
  <c r="AM197" i="25"/>
  <c r="AN197" i="25" s="1"/>
  <c r="AM271" i="25"/>
  <c r="AN271" i="25" s="1"/>
  <c r="AM276" i="25"/>
  <c r="AN276" i="25" s="1"/>
  <c r="AM184" i="25"/>
  <c r="AN184" i="25" s="1"/>
  <c r="AM250" i="25"/>
  <c r="AN250" i="25" s="1"/>
  <c r="AM273" i="25"/>
  <c r="AN273" i="25" s="1"/>
  <c r="AM14" i="25"/>
  <c r="AN14" i="25" s="1"/>
  <c r="AM228" i="25"/>
  <c r="AN228" i="25" s="1"/>
  <c r="AM53" i="25"/>
  <c r="AN53" i="25" s="1"/>
  <c r="AM278" i="25"/>
  <c r="AN278" i="25" s="1"/>
  <c r="AM182" i="25"/>
  <c r="AN182" i="25" s="1"/>
  <c r="AM168" i="25"/>
  <c r="AN168" i="25" s="1"/>
  <c r="AM247" i="25"/>
  <c r="AN247" i="25" s="1"/>
  <c r="AM56" i="25"/>
  <c r="AN56" i="25" s="1"/>
  <c r="AM198" i="25"/>
  <c r="AN198" i="25" s="1"/>
  <c r="AM272" i="25"/>
  <c r="AN272" i="25" s="1"/>
  <c r="AM166" i="25"/>
  <c r="AN166" i="25" s="1"/>
  <c r="AM176" i="25"/>
  <c r="AN176" i="25" s="1"/>
  <c r="AM268" i="25"/>
  <c r="AN268" i="25" s="1"/>
  <c r="AM237" i="25"/>
  <c r="AN237" i="25" s="1"/>
  <c r="AM123" i="25"/>
  <c r="AN123" i="25" s="1"/>
  <c r="AM161" i="25"/>
  <c r="AN161" i="25" s="1"/>
  <c r="AM212" i="25"/>
  <c r="AN212" i="25" s="1"/>
  <c r="AM239" i="25"/>
  <c r="AN239" i="25" s="1"/>
  <c r="AM210" i="25"/>
  <c r="AN210" i="25" s="1"/>
  <c r="AM26" i="25"/>
  <c r="AN26" i="25" s="1"/>
  <c r="AM27" i="25"/>
  <c r="AN27" i="25" s="1"/>
  <c r="AM211" i="25"/>
  <c r="AN211" i="25" s="1"/>
  <c r="AM61" i="25"/>
  <c r="AN61" i="25" s="1"/>
  <c r="AM275" i="25"/>
  <c r="AN275" i="25" s="1"/>
  <c r="AM232" i="25"/>
  <c r="AN232" i="25" s="1"/>
  <c r="AM190" i="25"/>
  <c r="AN190" i="25" s="1"/>
  <c r="AM118" i="25"/>
  <c r="AN118" i="25" s="1"/>
  <c r="AM75" i="25"/>
  <c r="AN75" i="25" s="1"/>
  <c r="AM203" i="25"/>
  <c r="AN203" i="25" s="1"/>
  <c r="AM64" i="25"/>
  <c r="AN64" i="25" s="1"/>
  <c r="AM80" i="25"/>
  <c r="AN80" i="25" s="1"/>
  <c r="AM59" i="25"/>
  <c r="AN59" i="25" s="1"/>
  <c r="AM222" i="25"/>
  <c r="AN222" i="25" s="1"/>
  <c r="AM215" i="25"/>
  <c r="AN215" i="25" s="1"/>
  <c r="AM131" i="25"/>
  <c r="AN131" i="25" s="1"/>
  <c r="AM224" i="25"/>
  <c r="AN224" i="25" s="1"/>
  <c r="AM55" i="25"/>
  <c r="AN55" i="25" s="1"/>
  <c r="AM102" i="25"/>
  <c r="AN102" i="25" s="1"/>
  <c r="AM97" i="25"/>
  <c r="AN97" i="25" s="1"/>
  <c r="AM41" i="25"/>
  <c r="AN41" i="25" s="1"/>
  <c r="AM164" i="25"/>
  <c r="AN164" i="25" s="1"/>
  <c r="AM158" i="25"/>
  <c r="AN158" i="25" s="1"/>
  <c r="AM68" i="25"/>
  <c r="AN68" i="25" s="1"/>
  <c r="AM181" i="25"/>
  <c r="AN181" i="25" s="1"/>
  <c r="AM162" i="25"/>
  <c r="AN162" i="25" s="1"/>
  <c r="AM120" i="25"/>
  <c r="AN120" i="25" s="1"/>
  <c r="AM79" i="25"/>
  <c r="AN79" i="25" s="1"/>
  <c r="AM109" i="25"/>
  <c r="AN109" i="25" s="1"/>
  <c r="AM32" i="25"/>
  <c r="AN32" i="25" s="1"/>
  <c r="AM229" i="25"/>
  <c r="AN229" i="25" s="1"/>
  <c r="AM13" i="25"/>
  <c r="AN13" i="25" s="1"/>
  <c r="AM233" i="25"/>
  <c r="AN233" i="25" s="1"/>
  <c r="AM130" i="25"/>
  <c r="AN130" i="25" s="1"/>
  <c r="AM152" i="25"/>
  <c r="AN152" i="25" s="1"/>
  <c r="AM151" i="25"/>
  <c r="AN151" i="25" s="1"/>
  <c r="AM135" i="25"/>
  <c r="AN135" i="25" s="1"/>
  <c r="AM86" i="25"/>
  <c r="AN86" i="25" s="1"/>
  <c r="AM169" i="25"/>
  <c r="AN169" i="25" s="1"/>
  <c r="AM146" i="25"/>
  <c r="AN146" i="25" s="1"/>
  <c r="AM263" i="25"/>
  <c r="AN263" i="25" s="1"/>
  <c r="AM46" i="25"/>
  <c r="AN46" i="25" s="1"/>
  <c r="AM155" i="25"/>
  <c r="AN155" i="25" s="1"/>
  <c r="AM262" i="25"/>
  <c r="AN262" i="25" s="1"/>
  <c r="AM124" i="25"/>
  <c r="AN124" i="25" s="1"/>
  <c r="AM125" i="25"/>
  <c r="AN125" i="25" s="1"/>
  <c r="AM103" i="25"/>
  <c r="AN103" i="25" s="1"/>
  <c r="AM177" i="25"/>
  <c r="AN177" i="25" s="1"/>
  <c r="AM170" i="25"/>
  <c r="AN170" i="25" s="1"/>
  <c r="AM200" i="25"/>
  <c r="AN200" i="25" s="1"/>
  <c r="AM202" i="25"/>
  <c r="AN202" i="25" s="1"/>
  <c r="AM231" i="25"/>
  <c r="AN231" i="25" s="1"/>
  <c r="AM40" i="25"/>
  <c r="AN40" i="25" s="1"/>
  <c r="AM67" i="25"/>
  <c r="AN67" i="25" s="1"/>
  <c r="AM157" i="25"/>
  <c r="AN157" i="25" s="1"/>
  <c r="AM220" i="25"/>
  <c r="AN220" i="25" s="1"/>
  <c r="AM179" i="25"/>
  <c r="AN179" i="25" s="1"/>
  <c r="AM209" i="25"/>
  <c r="AN209" i="25" s="1"/>
  <c r="AM140" i="25"/>
  <c r="AN140" i="25" s="1"/>
  <c r="AM230" i="25"/>
  <c r="AN230" i="25" s="1"/>
  <c r="AM111" i="25"/>
  <c r="AN111" i="25" s="1"/>
  <c r="AM100" i="25"/>
  <c r="AN100" i="25" s="1"/>
  <c r="AM226" i="25"/>
  <c r="AN226" i="25" s="1"/>
  <c r="AM143" i="25"/>
  <c r="AN143" i="25" s="1"/>
  <c r="AM134" i="25"/>
  <c r="AN134" i="25" s="1"/>
  <c r="AM159" i="25"/>
  <c r="AN159" i="25" s="1"/>
  <c r="AM112" i="25"/>
  <c r="AN112" i="25" s="1"/>
  <c r="AM87" i="25"/>
  <c r="AN87" i="25" s="1"/>
  <c r="AM77" i="25"/>
  <c r="AN77" i="25" s="1"/>
  <c r="AM127" i="25"/>
  <c r="AN127" i="25" s="1"/>
  <c r="AM223" i="25"/>
  <c r="AN223" i="25" s="1"/>
  <c r="AM119" i="25"/>
  <c r="AN119" i="25" s="1"/>
  <c r="AM133" i="25"/>
  <c r="AN133" i="25" s="1"/>
  <c r="AM270" i="25"/>
  <c r="AN270" i="25" s="1"/>
  <c r="AM235" i="25"/>
  <c r="AN235" i="25" s="1"/>
  <c r="AM121" i="25"/>
  <c r="AN121" i="25" s="1"/>
  <c r="AM141" i="25"/>
  <c r="AN141" i="25" s="1"/>
  <c r="AM144" i="25"/>
  <c r="AN144" i="25" s="1"/>
  <c r="AM84" i="25"/>
  <c r="AN84" i="25" s="1"/>
  <c r="AM117" i="25"/>
  <c r="AN117" i="25" s="1"/>
  <c r="AM218" i="25"/>
  <c r="AN218" i="25" s="1"/>
  <c r="AM227" i="25"/>
  <c r="AN227" i="25" s="1"/>
  <c r="AM105" i="25"/>
  <c r="AN105" i="25" s="1"/>
  <c r="AM138" i="25"/>
  <c r="AN138" i="25" s="1"/>
  <c r="AM137" i="25"/>
  <c r="AN137" i="25" s="1"/>
  <c r="AM201" i="25"/>
  <c r="AN201" i="25" s="1"/>
  <c r="AM213" i="25"/>
  <c r="AN213" i="25" s="1"/>
  <c r="AM113" i="25"/>
  <c r="AN113" i="25" s="1"/>
  <c r="AM221" i="25"/>
  <c r="AN221" i="25" s="1"/>
  <c r="AM165" i="25"/>
  <c r="AN165" i="25" s="1"/>
  <c r="AM110" i="25"/>
  <c r="AN110" i="25" s="1"/>
  <c r="AM208" i="25"/>
  <c r="AN208" i="25" s="1"/>
  <c r="AM234" i="25"/>
  <c r="AN234" i="25" s="1"/>
  <c r="AM225" i="25"/>
  <c r="AN225" i="25" s="1"/>
  <c r="AM101" i="25"/>
  <c r="AN101" i="25" s="1"/>
  <c r="AM39" i="25"/>
  <c r="AN39" i="25" s="1"/>
  <c r="AM33" i="25"/>
  <c r="AN33" i="25" s="1"/>
  <c r="AM136" i="25"/>
  <c r="AN136" i="25" s="1"/>
  <c r="AM93" i="25"/>
  <c r="AN93" i="25" s="1"/>
  <c r="AM89" i="25"/>
  <c r="AN89" i="25" s="1"/>
  <c r="AM92" i="25"/>
  <c r="AN92" i="25" s="1"/>
  <c r="AM108" i="25"/>
  <c r="AN108" i="25" s="1"/>
  <c r="AM139" i="25"/>
  <c r="AN139" i="25" s="1"/>
  <c r="AM145" i="25"/>
  <c r="AN145" i="25" s="1"/>
  <c r="AM88" i="25"/>
  <c r="AN88" i="25" s="1"/>
  <c r="AM116" i="25"/>
  <c r="AN116" i="25" s="1"/>
  <c r="AM214" i="25"/>
  <c r="AN214" i="25" s="1"/>
  <c r="AM107" i="25"/>
  <c r="AN107" i="25" s="1"/>
  <c r="AM96" i="25"/>
  <c r="AN96" i="25" s="1"/>
  <c r="AM73" i="25"/>
  <c r="AN73" i="25" s="1"/>
  <c r="AM236" i="25"/>
  <c r="AN236" i="25" s="1"/>
  <c r="AM104" i="25"/>
  <c r="AN104" i="25" s="1"/>
  <c r="AM188" i="25"/>
  <c r="AN188" i="25" s="1"/>
  <c r="AM63" i="25"/>
  <c r="AN63" i="25" s="1"/>
  <c r="AM192" i="25"/>
  <c r="AN192" i="25" s="1"/>
  <c r="AM20" i="25"/>
  <c r="AN20" i="25" s="1"/>
  <c r="AM172" i="25"/>
  <c r="AN172" i="25" s="1"/>
  <c r="AM207" i="25"/>
  <c r="AN207" i="25" s="1"/>
  <c r="AM132" i="25"/>
  <c r="AN132" i="25" s="1"/>
  <c r="AM244" i="25"/>
  <c r="AN244" i="25" s="1"/>
  <c r="AM248" i="25"/>
  <c r="AN248" i="25" s="1"/>
  <c r="AM217" i="25"/>
  <c r="AN217" i="25" s="1"/>
  <c r="AM60" i="25"/>
  <c r="AN60" i="25" s="1"/>
  <c r="AM128" i="25"/>
  <c r="AN128" i="25" s="1"/>
  <c r="AM69" i="25"/>
  <c r="AN69" i="25" s="1"/>
  <c r="AM82" i="25"/>
  <c r="AN82" i="25" s="1"/>
  <c r="AM115" i="25"/>
  <c r="AN115" i="25" s="1"/>
  <c r="AM189" i="25"/>
  <c r="AN189" i="25" s="1"/>
  <c r="AM216" i="25"/>
  <c r="AN216" i="25" s="1"/>
  <c r="AM129" i="25"/>
  <c r="AN129" i="25" s="1"/>
  <c r="AM240" i="25"/>
  <c r="AN240" i="25" s="1"/>
  <c r="AM219" i="25"/>
  <c r="AN219" i="25" s="1"/>
  <c r="AM251" i="25"/>
  <c r="AN251" i="25" s="1"/>
  <c r="AM57" i="25"/>
  <c r="AN57" i="25" s="1"/>
  <c r="AM253" i="25"/>
  <c r="AN253" i="25" s="1"/>
  <c r="AM178" i="25"/>
  <c r="AN178" i="25" s="1"/>
  <c r="AM171" i="25"/>
  <c r="AN171" i="25" s="1"/>
  <c r="AM186" i="25"/>
  <c r="AN186" i="25" s="1"/>
  <c r="AM126" i="25"/>
  <c r="AN126" i="25" s="1"/>
  <c r="AM12" i="25"/>
  <c r="AN12" i="25" s="1"/>
  <c r="AM243" i="25"/>
  <c r="AN243" i="25" s="1"/>
  <c r="AM38" i="25"/>
  <c r="AN38" i="25" s="1"/>
  <c r="AM163" i="25"/>
  <c r="AN163" i="25" s="1"/>
  <c r="AM99" i="25"/>
  <c r="AN99" i="25" s="1"/>
  <c r="AM173" i="25"/>
  <c r="AN173" i="25" s="1"/>
  <c r="AM153" i="25"/>
  <c r="AN153" i="25" s="1"/>
  <c r="AM156" i="25"/>
  <c r="AN156" i="25" s="1"/>
  <c r="AM83" i="25"/>
  <c r="AN83" i="25" s="1"/>
  <c r="AM91" i="25"/>
  <c r="AN91" i="25" s="1"/>
  <c r="AM52" i="25"/>
  <c r="AN52" i="25" s="1"/>
  <c r="AM242" i="25"/>
  <c r="AN242" i="25" s="1"/>
  <c r="AM54" i="25"/>
  <c r="AN54" i="25" s="1"/>
  <c r="AM62" i="25"/>
  <c r="AN62" i="25" s="1"/>
  <c r="AM23" i="25"/>
  <c r="AN23" i="25" s="1"/>
  <c r="AM70" i="25"/>
  <c r="AN70" i="25" s="1"/>
  <c r="AM204" i="25"/>
  <c r="AN204" i="25" s="1"/>
  <c r="AM241" i="25"/>
  <c r="AN241" i="25" s="1"/>
  <c r="AM76" i="25"/>
  <c r="AN76" i="25" s="1"/>
  <c r="AM183" i="25"/>
  <c r="AN183" i="25" s="1"/>
  <c r="AM114" i="25"/>
  <c r="AN114" i="25" s="1"/>
  <c r="AM51" i="25"/>
  <c r="AN51" i="25" s="1"/>
  <c r="AM10" i="25"/>
  <c r="AN10" i="25" s="1"/>
  <c r="AM66" i="25"/>
  <c r="AN66" i="25" s="1"/>
  <c r="AM36" i="25"/>
  <c r="AN36" i="25" s="1"/>
  <c r="AM206" i="25"/>
  <c r="AN206" i="25" s="1"/>
  <c r="AM8" i="25"/>
  <c r="AN8" i="25" s="1"/>
  <c r="AM193" i="25"/>
  <c r="AN193" i="25" s="1"/>
  <c r="AM22" i="25"/>
  <c r="AN22" i="25" s="1"/>
  <c r="AM21" i="25"/>
  <c r="AN21" i="25" s="1"/>
  <c r="AM150" i="25"/>
  <c r="AN150" i="25" s="1"/>
  <c r="AM78" i="25"/>
  <c r="AN78" i="25" s="1"/>
  <c r="AM35" i="25"/>
  <c r="AN35" i="25" s="1"/>
  <c r="AM147" i="25"/>
  <c r="AN147" i="25" s="1"/>
  <c r="AM71" i="25"/>
  <c r="AN71" i="25" s="1"/>
  <c r="AM37" i="25"/>
  <c r="AN37" i="25" s="1"/>
  <c r="AM47" i="25"/>
  <c r="AN47" i="25" s="1"/>
  <c r="AM174" i="25"/>
  <c r="AN174" i="25" s="1"/>
  <c r="AM9" i="25"/>
  <c r="AN9" i="25" s="1"/>
  <c r="AM194" i="25"/>
  <c r="AN194" i="25" s="1"/>
  <c r="AM50" i="25"/>
  <c r="AN50" i="25" s="1"/>
  <c r="AM249" i="25"/>
  <c r="AN249" i="25" s="1"/>
  <c r="AM106" i="25"/>
  <c r="AN106" i="25" s="1"/>
  <c r="AM15" i="25"/>
  <c r="AN15" i="25" s="1"/>
  <c r="H11" i="25"/>
  <c r="I11" i="25" s="1"/>
  <c r="AM11" i="25"/>
  <c r="AN11" i="25" s="1"/>
  <c r="AV45" i="25"/>
  <c r="AW45" i="25" s="1"/>
  <c r="M279" i="25"/>
  <c r="N279" i="25" s="1"/>
  <c r="AM148" i="25"/>
  <c r="AN148" i="25" s="1"/>
  <c r="Z34" i="25"/>
  <c r="AA34" i="25" s="1"/>
  <c r="AV29" i="25"/>
  <c r="AW29" i="25" s="1"/>
  <c r="AZ49" i="25"/>
  <c r="BA49" i="25" s="1"/>
  <c r="BB49" i="25" s="1"/>
  <c r="AD267" i="25"/>
  <c r="AE267" i="25" s="1"/>
  <c r="AF267" i="25" s="1"/>
  <c r="D18" i="25"/>
  <c r="E18" i="25" s="1"/>
  <c r="Q254" i="25"/>
  <c r="Q195" i="25"/>
  <c r="Q246" i="25"/>
  <c r="R246" i="25" s="1"/>
  <c r="S246" i="25" s="1"/>
  <c r="Q277" i="25"/>
  <c r="Q42" i="25"/>
  <c r="Q43" i="25"/>
  <c r="Q58" i="25"/>
  <c r="Q16" i="25"/>
  <c r="Q187" i="25"/>
  <c r="Q257" i="25"/>
  <c r="Q245" i="25"/>
  <c r="Q94" i="25"/>
  <c r="Q24" i="25"/>
  <c r="Q196" i="25"/>
  <c r="R196" i="25" s="1"/>
  <c r="S196" i="25" s="1"/>
  <c r="Q154" i="25"/>
  <c r="R154" i="25" s="1"/>
  <c r="S154" i="25" s="1"/>
  <c r="Q175" i="25"/>
  <c r="Q31" i="25"/>
  <c r="Q44" i="25"/>
  <c r="Q6" i="25"/>
  <c r="Q180" i="25"/>
  <c r="Q25" i="25"/>
  <c r="Q265" i="25"/>
  <c r="Q7" i="25"/>
  <c r="Q266" i="25"/>
  <c r="R266" i="25" s="1"/>
  <c r="S266" i="25" s="1"/>
  <c r="Q81" i="25"/>
  <c r="Q182" i="25"/>
  <c r="Q258" i="25"/>
  <c r="R258" i="25" s="1"/>
  <c r="S258" i="25" s="1"/>
  <c r="Q98" i="25"/>
  <c r="Q199" i="25"/>
  <c r="Q122" i="25"/>
  <c r="Q14" i="25"/>
  <c r="Q278" i="25"/>
  <c r="R278" i="25" s="1"/>
  <c r="S278" i="25" s="1"/>
  <c r="Q264" i="25"/>
  <c r="R264" i="25" s="1"/>
  <c r="S264" i="25" s="1"/>
  <c r="Q19" i="25"/>
  <c r="Q256" i="25"/>
  <c r="Q205" i="25"/>
  <c r="Q252" i="25"/>
  <c r="Q238" i="25"/>
  <c r="R238" i="25" s="1"/>
  <c r="S238" i="25" s="1"/>
  <c r="Q48" i="25"/>
  <c r="R48" i="25" s="1"/>
  <c r="S48" i="25" s="1"/>
  <c r="Q74" i="25"/>
  <c r="Q259" i="25"/>
  <c r="Q261" i="25"/>
  <c r="R261" i="25" s="1"/>
  <c r="S261" i="25" s="1"/>
  <c r="Q274" i="25"/>
  <c r="Q269" i="25"/>
  <c r="R269" i="25" s="1"/>
  <c r="S269" i="25" s="1"/>
  <c r="Q166" i="25"/>
  <c r="R166" i="25" s="1"/>
  <c r="S166" i="25" s="1"/>
  <c r="Q176" i="25"/>
  <c r="Q268" i="25"/>
  <c r="Q255" i="25"/>
  <c r="R255" i="25" s="1"/>
  <c r="S255" i="25" s="1"/>
  <c r="Q211" i="25"/>
  <c r="Q26" i="25"/>
  <c r="Q197" i="25"/>
  <c r="Q271" i="25"/>
  <c r="Q191" i="25"/>
  <c r="Q228" i="25"/>
  <c r="Q53" i="25"/>
  <c r="Q160" i="25"/>
  <c r="R160" i="25" s="1"/>
  <c r="S160" i="25" s="1"/>
  <c r="Q168" i="25"/>
  <c r="R168" i="25" s="1"/>
  <c r="S168" i="25" s="1"/>
  <c r="Q247" i="25"/>
  <c r="Q273" i="25"/>
  <c r="Q263" i="25"/>
  <c r="R263" i="25" s="1"/>
  <c r="S263" i="25" s="1"/>
  <c r="Q170" i="25"/>
  <c r="Q202" i="25"/>
  <c r="Q46" i="25"/>
  <c r="R46" i="25" s="1"/>
  <c r="S46" i="25" s="1"/>
  <c r="Q200" i="25"/>
  <c r="Q239" i="25"/>
  <c r="Q146" i="25"/>
  <c r="Q27" i="25"/>
  <c r="Q210" i="25"/>
  <c r="R210" i="25" s="1"/>
  <c r="S210" i="25" s="1"/>
  <c r="Q56" i="25"/>
  <c r="Q184" i="25"/>
  <c r="Q61" i="25"/>
  <c r="Q275" i="25"/>
  <c r="Q232" i="25"/>
  <c r="Q190" i="25"/>
  <c r="R190" i="25" s="1"/>
  <c r="S190" i="25" s="1"/>
  <c r="Q118" i="25"/>
  <c r="Q75" i="25"/>
  <c r="Q203" i="25"/>
  <c r="Q64" i="25"/>
  <c r="Q80" i="25"/>
  <c r="Q59" i="25"/>
  <c r="Q222" i="25"/>
  <c r="R222" i="25" s="1"/>
  <c r="S222" i="25" s="1"/>
  <c r="Q215" i="25"/>
  <c r="Q131" i="25"/>
  <c r="Q224" i="25"/>
  <c r="R224" i="25" s="1"/>
  <c r="S224" i="25" s="1"/>
  <c r="Q55" i="25"/>
  <c r="Q102" i="25"/>
  <c r="R102" i="25" s="1"/>
  <c r="S102" i="25" s="1"/>
  <c r="Q97" i="25"/>
  <c r="Q41" i="25"/>
  <c r="Q164" i="25"/>
  <c r="Q158" i="25"/>
  <c r="Q68" i="25"/>
  <c r="Q181" i="25"/>
  <c r="R181" i="25" s="1"/>
  <c r="S181" i="25" s="1"/>
  <c r="Q198" i="25"/>
  <c r="R198" i="25" s="1"/>
  <c r="S198" i="25" s="1"/>
  <c r="Q276" i="25"/>
  <c r="Q231" i="25"/>
  <c r="Q161" i="25"/>
  <c r="R161" i="25" s="1"/>
  <c r="S161" i="25" s="1"/>
  <c r="Q237" i="25"/>
  <c r="Q212" i="25"/>
  <c r="R212" i="25" s="1"/>
  <c r="S212" i="25" s="1"/>
  <c r="Q149" i="25"/>
  <c r="Q250" i="25"/>
  <c r="Q123" i="25"/>
  <c r="Q162" i="25"/>
  <c r="R162" i="25" s="1"/>
  <c r="S162" i="25" s="1"/>
  <c r="Q120" i="25"/>
  <c r="Q79" i="25"/>
  <c r="Q109" i="25"/>
  <c r="Q32" i="25"/>
  <c r="Q229" i="25"/>
  <c r="Q13" i="25"/>
  <c r="Q233" i="25"/>
  <c r="Q130" i="25"/>
  <c r="R130" i="25" s="1"/>
  <c r="S130" i="25" s="1"/>
  <c r="Q152" i="25"/>
  <c r="R152" i="25" s="1"/>
  <c r="S152" i="25" s="1"/>
  <c r="Q151" i="25"/>
  <c r="Q135" i="25"/>
  <c r="Q86" i="25"/>
  <c r="Q272" i="25"/>
  <c r="Q124" i="25"/>
  <c r="Q40" i="25"/>
  <c r="Q67" i="25"/>
  <c r="Q157" i="25"/>
  <c r="Q220" i="25"/>
  <c r="R220" i="25" s="1"/>
  <c r="S220" i="25" s="1"/>
  <c r="Q169" i="25"/>
  <c r="Q179" i="25"/>
  <c r="Q209" i="25"/>
  <c r="R209" i="25" s="1"/>
  <c r="S209" i="25" s="1"/>
  <c r="Q140" i="25"/>
  <c r="Q230" i="25"/>
  <c r="Q155" i="25"/>
  <c r="Q125" i="25"/>
  <c r="Q177" i="25"/>
  <c r="R177" i="25" s="1"/>
  <c r="S177" i="25" s="1"/>
  <c r="Q111" i="25"/>
  <c r="R111" i="25" s="1"/>
  <c r="S111" i="25" s="1"/>
  <c r="Q100" i="25"/>
  <c r="Q226" i="25"/>
  <c r="Q143" i="25"/>
  <c r="Q262" i="25"/>
  <c r="Q103" i="25"/>
  <c r="R103" i="25" s="1"/>
  <c r="S103" i="25" s="1"/>
  <c r="Q134" i="25"/>
  <c r="R134" i="25" s="1"/>
  <c r="S134" i="25" s="1"/>
  <c r="Q159" i="25"/>
  <c r="Q112" i="25"/>
  <c r="Q87" i="25"/>
  <c r="Q77" i="25"/>
  <c r="Q127" i="25"/>
  <c r="R127" i="25" s="1"/>
  <c r="S127" i="25" s="1"/>
  <c r="Q223" i="25"/>
  <c r="R223" i="25" s="1"/>
  <c r="S223" i="25" s="1"/>
  <c r="Q235" i="25"/>
  <c r="Q141" i="25"/>
  <c r="Q218" i="25"/>
  <c r="R218" i="25" s="1"/>
  <c r="S218" i="25" s="1"/>
  <c r="Q84" i="25"/>
  <c r="Q144" i="25"/>
  <c r="R144" i="25" s="1"/>
  <c r="S144" i="25" s="1"/>
  <c r="Q119" i="25"/>
  <c r="R119" i="25" s="1"/>
  <c r="S119" i="25" s="1"/>
  <c r="Q117" i="25"/>
  <c r="Q133" i="25"/>
  <c r="Q165" i="25"/>
  <c r="R165" i="25" s="1"/>
  <c r="S165" i="25" s="1"/>
  <c r="Q121" i="25"/>
  <c r="Q110" i="25"/>
  <c r="R110" i="25" s="1"/>
  <c r="S110" i="25" s="1"/>
  <c r="Q270" i="25"/>
  <c r="R270" i="25" s="1"/>
  <c r="S270" i="25" s="1"/>
  <c r="Q227" i="25"/>
  <c r="Q105" i="25"/>
  <c r="Q138" i="25"/>
  <c r="Q137" i="25"/>
  <c r="Q201" i="25"/>
  <c r="Q213" i="25"/>
  <c r="R213" i="25" s="1"/>
  <c r="S213" i="25" s="1"/>
  <c r="Q113" i="25"/>
  <c r="Q221" i="25"/>
  <c r="Q208" i="25"/>
  <c r="R208" i="25" s="1"/>
  <c r="S208" i="25" s="1"/>
  <c r="Q88" i="25"/>
  <c r="Q116" i="25"/>
  <c r="R116" i="25" s="1"/>
  <c r="S116" i="25" s="1"/>
  <c r="Q225" i="25"/>
  <c r="R225" i="25" s="1"/>
  <c r="S225" i="25" s="1"/>
  <c r="Q214" i="25"/>
  <c r="Q101" i="25"/>
  <c r="Q107" i="25"/>
  <c r="Q128" i="25"/>
  <c r="Q39" i="25"/>
  <c r="Q92" i="25"/>
  <c r="Q69" i="25"/>
  <c r="Q33" i="25"/>
  <c r="Q108" i="25"/>
  <c r="Q82" i="25"/>
  <c r="Q136" i="25"/>
  <c r="R136" i="25" s="1"/>
  <c r="S136" i="25" s="1"/>
  <c r="Q139" i="25"/>
  <c r="Q96" i="25"/>
  <c r="Q115" i="25"/>
  <c r="Q234" i="25"/>
  <c r="R234" i="25" s="1"/>
  <c r="S234" i="25" s="1"/>
  <c r="Q93" i="25"/>
  <c r="Q89" i="25"/>
  <c r="R89" i="25" s="1"/>
  <c r="S89" i="25" s="1"/>
  <c r="Q145" i="25"/>
  <c r="Q73" i="25"/>
  <c r="Q236" i="25"/>
  <c r="Q104" i="25"/>
  <c r="Q188" i="25"/>
  <c r="Q63" i="25"/>
  <c r="Q192" i="25"/>
  <c r="Q20" i="25"/>
  <c r="Q172" i="25"/>
  <c r="Q207" i="25"/>
  <c r="R207" i="25" s="1"/>
  <c r="S207" i="25" s="1"/>
  <c r="Q132" i="25"/>
  <c r="Q244" i="25"/>
  <c r="R244" i="25" s="1"/>
  <c r="S244" i="25" s="1"/>
  <c r="Q248" i="25"/>
  <c r="R248" i="25" s="1"/>
  <c r="S248" i="25" s="1"/>
  <c r="Q217" i="25"/>
  <c r="Q60" i="25"/>
  <c r="Q78" i="25"/>
  <c r="Q183" i="25"/>
  <c r="Q189" i="25"/>
  <c r="R189" i="25" s="1"/>
  <c r="S189" i="25" s="1"/>
  <c r="Q35" i="25"/>
  <c r="Q114" i="25"/>
  <c r="Q216" i="25"/>
  <c r="Q126" i="25"/>
  <c r="R126" i="25" s="1"/>
  <c r="S126" i="25" s="1"/>
  <c r="Q150" i="25"/>
  <c r="Q106" i="25"/>
  <c r="R106" i="25" s="1"/>
  <c r="S106" i="25" s="1"/>
  <c r="Q12" i="25"/>
  <c r="R12" i="25" s="1"/>
  <c r="S12" i="25" s="1"/>
  <c r="Q243" i="25"/>
  <c r="Q38" i="25"/>
  <c r="Q163" i="25"/>
  <c r="R163" i="25" s="1"/>
  <c r="S163" i="25" s="1"/>
  <c r="Q99" i="25"/>
  <c r="Q173" i="25"/>
  <c r="R173" i="25" s="1"/>
  <c r="S173" i="25" s="1"/>
  <c r="Q153" i="25"/>
  <c r="R153" i="25" s="1"/>
  <c r="S153" i="25" s="1"/>
  <c r="Q156" i="25"/>
  <c r="Q83" i="25"/>
  <c r="Q91" i="25"/>
  <c r="Q52" i="25"/>
  <c r="Q242" i="25"/>
  <c r="R242" i="25" s="1"/>
  <c r="S242" i="25" s="1"/>
  <c r="Q54" i="25"/>
  <c r="Q62" i="25"/>
  <c r="Q23" i="25"/>
  <c r="Q70" i="25"/>
  <c r="Q204" i="25"/>
  <c r="Q241" i="25"/>
  <c r="R241" i="25" s="1"/>
  <c r="S241" i="25" s="1"/>
  <c r="Q76" i="25"/>
  <c r="Q51" i="25"/>
  <c r="Q10" i="25"/>
  <c r="Q66" i="25"/>
  <c r="Q36" i="25"/>
  <c r="Q206" i="25"/>
  <c r="R206" i="25" s="1"/>
  <c r="S206" i="25" s="1"/>
  <c r="Q8" i="25"/>
  <c r="Q193" i="25"/>
  <c r="Q22" i="25"/>
  <c r="Q21" i="25"/>
  <c r="Q185" i="25"/>
  <c r="Q147" i="25"/>
  <c r="Q71" i="25"/>
  <c r="Q37" i="25"/>
  <c r="Q47" i="25"/>
  <c r="Q174" i="25"/>
  <c r="R174" i="25" s="1"/>
  <c r="S174" i="25" s="1"/>
  <c r="Q9" i="25"/>
  <c r="Q194" i="25"/>
  <c r="R194" i="25" s="1"/>
  <c r="S194" i="25" s="1"/>
  <c r="Q50" i="25"/>
  <c r="R50" i="25" s="1"/>
  <c r="S50" i="25" s="1"/>
  <c r="Q249" i="25"/>
  <c r="Q28" i="25"/>
  <c r="Q15" i="25"/>
  <c r="Q129" i="25"/>
  <c r="Q240" i="25"/>
  <c r="R240" i="25" s="1"/>
  <c r="S240" i="25" s="1"/>
  <c r="Q219" i="25"/>
  <c r="R219" i="25" s="1"/>
  <c r="S219" i="25" s="1"/>
  <c r="Q251" i="25"/>
  <c r="Q57" i="25"/>
  <c r="Q253" i="25"/>
  <c r="Q178" i="25"/>
  <c r="Q171" i="25"/>
  <c r="R171" i="25" s="1"/>
  <c r="S171" i="25" s="1"/>
  <c r="Q186" i="25"/>
  <c r="R186" i="25" s="1"/>
  <c r="S186" i="25" s="1"/>
  <c r="Q85" i="25"/>
  <c r="R85" i="25" s="1"/>
  <c r="S85" i="25" s="1"/>
  <c r="Q142" i="25"/>
  <c r="Q72" i="25"/>
  <c r="Q90" i="25"/>
  <c r="Q65" i="25"/>
  <c r="Q34" i="25"/>
  <c r="AQ4" i="25"/>
  <c r="AR11" i="25" s="1"/>
  <c r="AS11" i="25" s="1"/>
  <c r="AT11" i="25" s="1"/>
  <c r="AI58" i="25"/>
  <c r="AJ58" i="25" s="1"/>
  <c r="AI196" i="25"/>
  <c r="AJ196" i="25" s="1"/>
  <c r="AI6" i="25"/>
  <c r="AJ6" i="25" s="1"/>
  <c r="AI98" i="25"/>
  <c r="AJ98" i="25" s="1"/>
  <c r="AI154" i="25"/>
  <c r="AJ154" i="25" s="1"/>
  <c r="AI180" i="25"/>
  <c r="AJ180" i="25" s="1"/>
  <c r="AI199" i="25"/>
  <c r="AJ199" i="25" s="1"/>
  <c r="AI175" i="25"/>
  <c r="AJ175" i="25" s="1"/>
  <c r="AI74" i="25"/>
  <c r="AJ74" i="25" s="1"/>
  <c r="AI25" i="25"/>
  <c r="AJ25" i="25" s="1"/>
  <c r="AI7" i="25"/>
  <c r="AJ7" i="25" s="1"/>
  <c r="AI122" i="25"/>
  <c r="AJ122" i="25" s="1"/>
  <c r="AI19" i="25"/>
  <c r="AJ19" i="25" s="1"/>
  <c r="AI31" i="25"/>
  <c r="AJ31" i="25" s="1"/>
  <c r="AI278" i="25"/>
  <c r="AJ278" i="25" s="1"/>
  <c r="AI265" i="25"/>
  <c r="AJ265" i="25" s="1"/>
  <c r="AI266" i="25"/>
  <c r="AJ266" i="25" s="1"/>
  <c r="AI187" i="25"/>
  <c r="AJ187" i="25" s="1"/>
  <c r="AI94" i="25"/>
  <c r="AJ94" i="25" s="1"/>
  <c r="AI24" i="25"/>
  <c r="AJ24" i="25" s="1"/>
  <c r="AI246" i="25"/>
  <c r="AJ246" i="25" s="1"/>
  <c r="AI277" i="25"/>
  <c r="AJ277" i="25" s="1"/>
  <c r="AI14" i="25"/>
  <c r="AJ14" i="25" s="1"/>
  <c r="AI44" i="25"/>
  <c r="AJ44" i="25" s="1"/>
  <c r="AI254" i="25"/>
  <c r="AJ254" i="25" s="1"/>
  <c r="AI195" i="25"/>
  <c r="AJ195" i="25" s="1"/>
  <c r="AI42" i="25"/>
  <c r="AJ42" i="25" s="1"/>
  <c r="AI257" i="25"/>
  <c r="AJ257" i="25" s="1"/>
  <c r="AI245" i="25"/>
  <c r="AJ245" i="25" s="1"/>
  <c r="AI43" i="25"/>
  <c r="AJ43" i="25" s="1"/>
  <c r="AI81" i="25"/>
  <c r="AJ81" i="25" s="1"/>
  <c r="AI182" i="25"/>
  <c r="AJ182" i="25" s="1"/>
  <c r="AI258" i="25"/>
  <c r="AJ258" i="25" s="1"/>
  <c r="AI16" i="25"/>
  <c r="AJ16" i="25" s="1"/>
  <c r="AI259" i="25"/>
  <c r="AJ259" i="25" s="1"/>
  <c r="AI256" i="25"/>
  <c r="AJ256" i="25" s="1"/>
  <c r="AI168" i="25"/>
  <c r="AJ168" i="25" s="1"/>
  <c r="AI197" i="25"/>
  <c r="AJ197" i="25" s="1"/>
  <c r="AI176" i="25"/>
  <c r="AJ176" i="25" s="1"/>
  <c r="AI160" i="25"/>
  <c r="AJ160" i="25" s="1"/>
  <c r="AI228" i="25"/>
  <c r="AJ228" i="25" s="1"/>
  <c r="AI211" i="25"/>
  <c r="AJ211" i="25" s="1"/>
  <c r="AI198" i="25"/>
  <c r="AJ198" i="25" s="1"/>
  <c r="AI166" i="25"/>
  <c r="AJ166" i="25" s="1"/>
  <c r="AI252" i="25"/>
  <c r="AJ252" i="25" s="1"/>
  <c r="AI268" i="25"/>
  <c r="AJ268" i="25" s="1"/>
  <c r="AI26" i="25"/>
  <c r="AJ26" i="25" s="1"/>
  <c r="AI269" i="25"/>
  <c r="AJ269" i="25" s="1"/>
  <c r="AI149" i="25"/>
  <c r="AJ149" i="25" s="1"/>
  <c r="AI264" i="25"/>
  <c r="AJ264" i="25" s="1"/>
  <c r="AI271" i="25"/>
  <c r="AJ271" i="25" s="1"/>
  <c r="AI48" i="25"/>
  <c r="AJ48" i="25" s="1"/>
  <c r="AI191" i="25"/>
  <c r="AJ191" i="25" s="1"/>
  <c r="AI205" i="25"/>
  <c r="AJ205" i="25" s="1"/>
  <c r="AI53" i="25"/>
  <c r="AJ53" i="25" s="1"/>
  <c r="AI274" i="25"/>
  <c r="AJ274" i="25" s="1"/>
  <c r="AI247" i="25"/>
  <c r="AJ247" i="25" s="1"/>
  <c r="AI238" i="25"/>
  <c r="AJ238" i="25" s="1"/>
  <c r="AI255" i="25"/>
  <c r="AJ255" i="25" s="1"/>
  <c r="AI261" i="25"/>
  <c r="AJ261" i="25" s="1"/>
  <c r="AI56" i="25"/>
  <c r="AJ56" i="25" s="1"/>
  <c r="AI263" i="25"/>
  <c r="AJ263" i="25" s="1"/>
  <c r="AI170" i="25"/>
  <c r="AJ170" i="25" s="1"/>
  <c r="AI202" i="25"/>
  <c r="AJ202" i="25" s="1"/>
  <c r="AI46" i="25"/>
  <c r="AJ46" i="25" s="1"/>
  <c r="AI200" i="25"/>
  <c r="AJ200" i="25" s="1"/>
  <c r="AI184" i="25"/>
  <c r="AJ184" i="25" s="1"/>
  <c r="AI273" i="25"/>
  <c r="AJ273" i="25" s="1"/>
  <c r="AI250" i="25"/>
  <c r="AJ250" i="25" s="1"/>
  <c r="AI146" i="25"/>
  <c r="AJ146" i="25" s="1"/>
  <c r="AI231" i="25"/>
  <c r="AJ231" i="25" s="1"/>
  <c r="AI61" i="25"/>
  <c r="AJ61" i="25" s="1"/>
  <c r="AI275" i="25"/>
  <c r="AJ275" i="25" s="1"/>
  <c r="AI232" i="25"/>
  <c r="AJ232" i="25" s="1"/>
  <c r="AI190" i="25"/>
  <c r="AJ190" i="25" s="1"/>
  <c r="AI118" i="25"/>
  <c r="AJ118" i="25" s="1"/>
  <c r="AI75" i="25"/>
  <c r="AJ75" i="25" s="1"/>
  <c r="AI203" i="25"/>
  <c r="AJ203" i="25" s="1"/>
  <c r="AI64" i="25"/>
  <c r="AJ64" i="25" s="1"/>
  <c r="AI80" i="25"/>
  <c r="AJ80" i="25" s="1"/>
  <c r="AI59" i="25"/>
  <c r="AJ59" i="25" s="1"/>
  <c r="AI222" i="25"/>
  <c r="AJ222" i="25" s="1"/>
  <c r="AI215" i="25"/>
  <c r="AJ215" i="25" s="1"/>
  <c r="AI131" i="25"/>
  <c r="AJ131" i="25" s="1"/>
  <c r="AI224" i="25"/>
  <c r="AJ224" i="25" s="1"/>
  <c r="AI55" i="25"/>
  <c r="AJ55" i="25" s="1"/>
  <c r="AI102" i="25"/>
  <c r="AJ102" i="25" s="1"/>
  <c r="AI97" i="25"/>
  <c r="AJ97" i="25" s="1"/>
  <c r="AI41" i="25"/>
  <c r="AJ41" i="25" s="1"/>
  <c r="AI164" i="25"/>
  <c r="AJ164" i="25" s="1"/>
  <c r="AI158" i="25"/>
  <c r="AJ158" i="25" s="1"/>
  <c r="AI68" i="25"/>
  <c r="AJ68" i="25" s="1"/>
  <c r="AI181" i="25"/>
  <c r="AJ181" i="25" s="1"/>
  <c r="AI237" i="25"/>
  <c r="AJ237" i="25" s="1"/>
  <c r="AI212" i="25"/>
  <c r="AJ212" i="25" s="1"/>
  <c r="AI239" i="25"/>
  <c r="AJ239" i="25" s="1"/>
  <c r="AI210" i="25"/>
  <c r="AJ210" i="25" s="1"/>
  <c r="AI276" i="25"/>
  <c r="AJ276" i="25" s="1"/>
  <c r="AI123" i="25"/>
  <c r="AJ123" i="25" s="1"/>
  <c r="AI272" i="25"/>
  <c r="AJ272" i="25" s="1"/>
  <c r="AI27" i="25"/>
  <c r="AJ27" i="25" s="1"/>
  <c r="AI161" i="25"/>
  <c r="AJ161" i="25" s="1"/>
  <c r="AI162" i="25"/>
  <c r="AJ162" i="25" s="1"/>
  <c r="AI120" i="25"/>
  <c r="AJ120" i="25" s="1"/>
  <c r="AI79" i="25"/>
  <c r="AJ79" i="25" s="1"/>
  <c r="AI109" i="25"/>
  <c r="AJ109" i="25" s="1"/>
  <c r="AI32" i="25"/>
  <c r="AJ32" i="25" s="1"/>
  <c r="AI229" i="25"/>
  <c r="AJ229" i="25" s="1"/>
  <c r="AI13" i="25"/>
  <c r="AJ13" i="25" s="1"/>
  <c r="AI233" i="25"/>
  <c r="AJ233" i="25" s="1"/>
  <c r="AI130" i="25"/>
  <c r="AJ130" i="25" s="1"/>
  <c r="AI152" i="25"/>
  <c r="AJ152" i="25" s="1"/>
  <c r="AI151" i="25"/>
  <c r="AJ151" i="25" s="1"/>
  <c r="AI135" i="25"/>
  <c r="AJ135" i="25" s="1"/>
  <c r="AI86" i="25"/>
  <c r="AJ86" i="25" s="1"/>
  <c r="AI169" i="25"/>
  <c r="AJ169" i="25" s="1"/>
  <c r="AI226" i="25"/>
  <c r="AJ226" i="25" s="1"/>
  <c r="AI143" i="25"/>
  <c r="AJ143" i="25" s="1"/>
  <c r="AI235" i="25"/>
  <c r="AJ235" i="25" s="1"/>
  <c r="AI117" i="25"/>
  <c r="AJ117" i="25" s="1"/>
  <c r="AI155" i="25"/>
  <c r="AJ155" i="25" s="1"/>
  <c r="AI125" i="25"/>
  <c r="AJ125" i="25" s="1"/>
  <c r="AI134" i="25"/>
  <c r="AJ134" i="25" s="1"/>
  <c r="AI159" i="25"/>
  <c r="AJ159" i="25" s="1"/>
  <c r="AI141" i="25"/>
  <c r="AJ141" i="25" s="1"/>
  <c r="AI165" i="25"/>
  <c r="AJ165" i="25" s="1"/>
  <c r="AI112" i="25"/>
  <c r="AJ112" i="25" s="1"/>
  <c r="AI87" i="25"/>
  <c r="AJ87" i="25" s="1"/>
  <c r="AI262" i="25"/>
  <c r="AJ262" i="25" s="1"/>
  <c r="AI103" i="25"/>
  <c r="AJ103" i="25" s="1"/>
  <c r="AI40" i="25"/>
  <c r="AJ40" i="25" s="1"/>
  <c r="AI67" i="25"/>
  <c r="AJ67" i="25" s="1"/>
  <c r="AI179" i="25"/>
  <c r="AJ179" i="25" s="1"/>
  <c r="AI124" i="25"/>
  <c r="AJ124" i="25" s="1"/>
  <c r="AI177" i="25"/>
  <c r="AJ177" i="25" s="1"/>
  <c r="AI111" i="25"/>
  <c r="AJ111" i="25" s="1"/>
  <c r="AI100" i="25"/>
  <c r="AJ100" i="25" s="1"/>
  <c r="AI144" i="25"/>
  <c r="AJ144" i="25" s="1"/>
  <c r="AI110" i="25"/>
  <c r="AJ110" i="25" s="1"/>
  <c r="AI220" i="25"/>
  <c r="AJ220" i="25" s="1"/>
  <c r="AI133" i="25"/>
  <c r="AJ133" i="25" s="1"/>
  <c r="AI209" i="25"/>
  <c r="AJ209" i="25" s="1"/>
  <c r="AI230" i="25"/>
  <c r="AJ230" i="25" s="1"/>
  <c r="AI270" i="25"/>
  <c r="AJ270" i="25" s="1"/>
  <c r="AI77" i="25"/>
  <c r="AJ77" i="25" s="1"/>
  <c r="AI121" i="25"/>
  <c r="AJ121" i="25" s="1"/>
  <c r="AI223" i="25"/>
  <c r="AJ223" i="25" s="1"/>
  <c r="AI157" i="25"/>
  <c r="AJ157" i="25" s="1"/>
  <c r="AI140" i="25"/>
  <c r="AJ140" i="25" s="1"/>
  <c r="AI127" i="25"/>
  <c r="AJ127" i="25" s="1"/>
  <c r="AI218" i="25"/>
  <c r="AJ218" i="25" s="1"/>
  <c r="AI84" i="25"/>
  <c r="AJ84" i="25" s="1"/>
  <c r="AI119" i="25"/>
  <c r="AJ119" i="25" s="1"/>
  <c r="AI227" i="25"/>
  <c r="AJ227" i="25" s="1"/>
  <c r="AI105" i="25"/>
  <c r="AJ105" i="25" s="1"/>
  <c r="AI138" i="25"/>
  <c r="AJ138" i="25" s="1"/>
  <c r="AI137" i="25"/>
  <c r="AJ137" i="25" s="1"/>
  <c r="AI201" i="25"/>
  <c r="AJ201" i="25" s="1"/>
  <c r="AI213" i="25"/>
  <c r="AJ213" i="25" s="1"/>
  <c r="AI113" i="25"/>
  <c r="AJ113" i="25" s="1"/>
  <c r="AI221" i="25"/>
  <c r="AJ221" i="25" s="1"/>
  <c r="AI208" i="25"/>
  <c r="AJ208" i="25" s="1"/>
  <c r="AI88" i="25"/>
  <c r="AJ88" i="25" s="1"/>
  <c r="AI116" i="25"/>
  <c r="AJ116" i="25" s="1"/>
  <c r="AI225" i="25"/>
  <c r="AJ225" i="25" s="1"/>
  <c r="AI214" i="25"/>
  <c r="AJ214" i="25" s="1"/>
  <c r="AI101" i="25"/>
  <c r="AJ101" i="25" s="1"/>
  <c r="AI107" i="25"/>
  <c r="AJ107" i="25" s="1"/>
  <c r="AI128" i="25"/>
  <c r="AJ128" i="25" s="1"/>
  <c r="AI39" i="25"/>
  <c r="AJ39" i="25" s="1"/>
  <c r="AI92" i="25"/>
  <c r="AJ92" i="25" s="1"/>
  <c r="AI69" i="25"/>
  <c r="AJ69" i="25" s="1"/>
  <c r="AI33" i="25"/>
  <c r="AJ33" i="25" s="1"/>
  <c r="AI108" i="25"/>
  <c r="AJ108" i="25" s="1"/>
  <c r="AI82" i="25"/>
  <c r="AJ82" i="25" s="1"/>
  <c r="AI136" i="25"/>
  <c r="AJ136" i="25" s="1"/>
  <c r="AI139" i="25"/>
  <c r="AJ139" i="25" s="1"/>
  <c r="AI96" i="25"/>
  <c r="AJ96" i="25" s="1"/>
  <c r="AI115" i="25"/>
  <c r="AJ115" i="25" s="1"/>
  <c r="AI234" i="25"/>
  <c r="AJ234" i="25" s="1"/>
  <c r="AI93" i="25"/>
  <c r="AJ93" i="25" s="1"/>
  <c r="AI89" i="25"/>
  <c r="AJ89" i="25" s="1"/>
  <c r="AI145" i="25"/>
  <c r="AJ145" i="25" s="1"/>
  <c r="AI73" i="25"/>
  <c r="AJ73" i="25" s="1"/>
  <c r="AI236" i="25"/>
  <c r="AJ236" i="25" s="1"/>
  <c r="AI104" i="25"/>
  <c r="AJ104" i="25" s="1"/>
  <c r="AI188" i="25"/>
  <c r="AJ188" i="25" s="1"/>
  <c r="AI63" i="25"/>
  <c r="AJ63" i="25" s="1"/>
  <c r="AI192" i="25"/>
  <c r="AJ192" i="25" s="1"/>
  <c r="AI20" i="25"/>
  <c r="AJ20" i="25" s="1"/>
  <c r="AI172" i="25"/>
  <c r="AJ172" i="25" s="1"/>
  <c r="AI207" i="25"/>
  <c r="AJ207" i="25" s="1"/>
  <c r="AI132" i="25"/>
  <c r="AJ132" i="25" s="1"/>
  <c r="AI244" i="25"/>
  <c r="AJ244" i="25" s="1"/>
  <c r="AI248" i="25"/>
  <c r="AJ248" i="25" s="1"/>
  <c r="AI217" i="25"/>
  <c r="AJ217" i="25" s="1"/>
  <c r="AI60" i="25"/>
  <c r="AJ60" i="25" s="1"/>
  <c r="AI78" i="25"/>
  <c r="AJ78" i="25" s="1"/>
  <c r="AI183" i="25"/>
  <c r="AJ183" i="25" s="1"/>
  <c r="AI189" i="25"/>
  <c r="AJ189" i="25" s="1"/>
  <c r="AI35" i="25"/>
  <c r="AJ35" i="25" s="1"/>
  <c r="AI114" i="25"/>
  <c r="AJ114" i="25" s="1"/>
  <c r="AI216" i="25"/>
  <c r="AJ216" i="25" s="1"/>
  <c r="AI126" i="25"/>
  <c r="AJ126" i="25" s="1"/>
  <c r="AI150" i="25"/>
  <c r="AJ150" i="25" s="1"/>
  <c r="AI106" i="25"/>
  <c r="AJ106" i="25" s="1"/>
  <c r="AI12" i="25"/>
  <c r="AJ12" i="25" s="1"/>
  <c r="AI15" i="25"/>
  <c r="AJ15" i="25" s="1"/>
  <c r="AI147" i="25"/>
  <c r="AJ147" i="25" s="1"/>
  <c r="AI71" i="25"/>
  <c r="AJ71" i="25" s="1"/>
  <c r="AI37" i="25"/>
  <c r="AJ37" i="25" s="1"/>
  <c r="AI47" i="25"/>
  <c r="AJ47" i="25" s="1"/>
  <c r="AI174" i="25"/>
  <c r="AJ174" i="25" s="1"/>
  <c r="AI9" i="25"/>
  <c r="AJ9" i="25" s="1"/>
  <c r="AI194" i="25"/>
  <c r="AJ194" i="25" s="1"/>
  <c r="AI50" i="25"/>
  <c r="AJ50" i="25" s="1"/>
  <c r="AI249" i="25"/>
  <c r="AJ249" i="25" s="1"/>
  <c r="AI28" i="25"/>
  <c r="AJ28" i="25" s="1"/>
  <c r="AI129" i="25"/>
  <c r="AJ129" i="25" s="1"/>
  <c r="AI240" i="25"/>
  <c r="AJ240" i="25" s="1"/>
  <c r="AI219" i="25"/>
  <c r="AJ219" i="25" s="1"/>
  <c r="AI251" i="25"/>
  <c r="AJ251" i="25" s="1"/>
  <c r="AI57" i="25"/>
  <c r="AJ57" i="25" s="1"/>
  <c r="AI253" i="25"/>
  <c r="AJ253" i="25" s="1"/>
  <c r="AI178" i="25"/>
  <c r="AJ178" i="25" s="1"/>
  <c r="AI171" i="25"/>
  <c r="AJ171" i="25" s="1"/>
  <c r="AI186" i="25"/>
  <c r="AJ186" i="25" s="1"/>
  <c r="AI243" i="25"/>
  <c r="AJ243" i="25" s="1"/>
  <c r="AI38" i="25"/>
  <c r="AJ38" i="25" s="1"/>
  <c r="AI163" i="25"/>
  <c r="AJ163" i="25" s="1"/>
  <c r="AI99" i="25"/>
  <c r="AJ99" i="25" s="1"/>
  <c r="AI173" i="25"/>
  <c r="AJ173" i="25" s="1"/>
  <c r="AI153" i="25"/>
  <c r="AJ153" i="25" s="1"/>
  <c r="AI156" i="25"/>
  <c r="AJ156" i="25" s="1"/>
  <c r="AI83" i="25"/>
  <c r="AJ83" i="25" s="1"/>
  <c r="AI91" i="25"/>
  <c r="AJ91" i="25" s="1"/>
  <c r="AI52" i="25"/>
  <c r="AJ52" i="25" s="1"/>
  <c r="AI242" i="25"/>
  <c r="AJ242" i="25" s="1"/>
  <c r="AI54" i="25"/>
  <c r="AJ54" i="25" s="1"/>
  <c r="AI62" i="25"/>
  <c r="AJ62" i="25" s="1"/>
  <c r="AI23" i="25"/>
  <c r="AJ23" i="25" s="1"/>
  <c r="AI70" i="25"/>
  <c r="AJ70" i="25" s="1"/>
  <c r="AI204" i="25"/>
  <c r="AJ204" i="25" s="1"/>
  <c r="AI241" i="25"/>
  <c r="AJ241" i="25" s="1"/>
  <c r="AI76" i="25"/>
  <c r="AJ76" i="25" s="1"/>
  <c r="AI51" i="25"/>
  <c r="AJ51" i="25" s="1"/>
  <c r="AI10" i="25"/>
  <c r="AJ10" i="25" s="1"/>
  <c r="AI66" i="25"/>
  <c r="AJ66" i="25" s="1"/>
  <c r="AI36" i="25"/>
  <c r="AJ36" i="25" s="1"/>
  <c r="AI206" i="25"/>
  <c r="AJ206" i="25" s="1"/>
  <c r="AI8" i="25"/>
  <c r="AJ8" i="25" s="1"/>
  <c r="AI193" i="25"/>
  <c r="AJ193" i="25" s="1"/>
  <c r="AI22" i="25"/>
  <c r="AJ22" i="25" s="1"/>
  <c r="AI21" i="25"/>
  <c r="AJ21" i="25" s="1"/>
  <c r="AI185" i="25"/>
  <c r="AJ185" i="25" s="1"/>
  <c r="AI95" i="25"/>
  <c r="AJ95" i="25" s="1"/>
  <c r="AI17" i="25"/>
  <c r="AJ17" i="25" s="1"/>
  <c r="AI267" i="25"/>
  <c r="AJ267" i="25" s="1"/>
  <c r="AI29" i="25"/>
  <c r="AJ29" i="25" s="1"/>
  <c r="BH206" i="25"/>
  <c r="BI206" i="25" s="1"/>
  <c r="BJ206" i="25" s="1"/>
  <c r="BH8" i="25"/>
  <c r="BI8" i="25" s="1"/>
  <c r="BJ8" i="25" s="1"/>
  <c r="BH193" i="25"/>
  <c r="BI193" i="25" s="1"/>
  <c r="BJ193" i="25" s="1"/>
  <c r="BH178" i="25"/>
  <c r="BI178" i="25" s="1"/>
  <c r="BJ178" i="25" s="1"/>
  <c r="BH21" i="25"/>
  <c r="BI21" i="25" s="1"/>
  <c r="BJ21" i="25" s="1"/>
  <c r="BH186" i="25"/>
  <c r="BI186" i="25" s="1"/>
  <c r="BJ186" i="25" s="1"/>
  <c r="BH47" i="25"/>
  <c r="BI47" i="25" s="1"/>
  <c r="BJ47" i="25" s="1"/>
  <c r="BH174" i="25"/>
  <c r="BI174" i="25" s="1"/>
  <c r="BJ174" i="25" s="1"/>
  <c r="BH9" i="25"/>
  <c r="BI9" i="25" s="1"/>
  <c r="BJ9" i="25" s="1"/>
  <c r="BH147" i="25"/>
  <c r="BI147" i="25" s="1"/>
  <c r="BJ147" i="25" s="1"/>
  <c r="BH129" i="25"/>
  <c r="BI129" i="25" s="1"/>
  <c r="BJ129" i="25" s="1"/>
  <c r="BH240" i="25"/>
  <c r="BI240" i="25" s="1"/>
  <c r="BJ240" i="25" s="1"/>
  <c r="Q11" i="25"/>
  <c r="D45" i="25"/>
  <c r="E45" i="25" s="1"/>
  <c r="AI45" i="25"/>
  <c r="AJ45" i="25" s="1"/>
  <c r="V279" i="25"/>
  <c r="W279" i="25" s="1"/>
  <c r="AD279" i="25"/>
  <c r="AE279" i="25" s="1"/>
  <c r="AF279" i="25" s="1"/>
  <c r="AV148" i="25"/>
  <c r="AW148" i="25" s="1"/>
  <c r="H34" i="25"/>
  <c r="I34" i="25" s="1"/>
  <c r="R34" i="25"/>
  <c r="S34" i="25" s="1"/>
  <c r="AZ34" i="25"/>
  <c r="BA34" i="25" s="1"/>
  <c r="BB34" i="25" s="1"/>
  <c r="AM49" i="25"/>
  <c r="AN49" i="25" s="1"/>
  <c r="Z65" i="25"/>
  <c r="AA65" i="25" s="1"/>
  <c r="AI65" i="25"/>
  <c r="AJ65" i="25" s="1"/>
  <c r="M267" i="25"/>
  <c r="N267" i="25" s="1"/>
  <c r="V267" i="25"/>
  <c r="W267" i="25" s="1"/>
  <c r="AV267" i="25"/>
  <c r="AW267" i="25" s="1"/>
  <c r="R30" i="25"/>
  <c r="S30" i="25" s="1"/>
  <c r="AZ30" i="25"/>
  <c r="BA30" i="25" s="1"/>
  <c r="BB30" i="25" s="1"/>
  <c r="AD72" i="25"/>
  <c r="AE72" i="25" s="1"/>
  <c r="AF72" i="25" s="1"/>
  <c r="AM72" i="25"/>
  <c r="AN72" i="25" s="1"/>
  <c r="AV72" i="25"/>
  <c r="AW72" i="25" s="1"/>
  <c r="H17" i="25"/>
  <c r="I17" i="25" s="1"/>
  <c r="Q17" i="25"/>
  <c r="Z17" i="25"/>
  <c r="AA17" i="25" s="1"/>
  <c r="AZ17" i="25"/>
  <c r="BA17" i="25" s="1"/>
  <c r="BB17" i="25" s="1"/>
  <c r="D167" i="25"/>
  <c r="E167" i="25" s="1"/>
  <c r="M167" i="25"/>
  <c r="N167" i="25" s="1"/>
  <c r="AV260" i="25"/>
  <c r="AW260" i="25" s="1"/>
  <c r="H85" i="25"/>
  <c r="I85" i="25" s="1"/>
  <c r="AZ85" i="25"/>
  <c r="BA85" i="25" s="1"/>
  <c r="BB85" i="25" s="1"/>
  <c r="H185" i="25"/>
  <c r="I185" i="25" s="1"/>
  <c r="AV28" i="25"/>
  <c r="AW28" i="25" s="1"/>
  <c r="AR186" i="25"/>
  <c r="AS186" i="25" s="1"/>
  <c r="AT186" i="25" s="1"/>
  <c r="AR22" i="25"/>
  <c r="AS22" i="25" s="1"/>
  <c r="AT22" i="25" s="1"/>
  <c r="AR251" i="25"/>
  <c r="AS251" i="25" s="1"/>
  <c r="AT251" i="25" s="1"/>
  <c r="AR47" i="25"/>
  <c r="AS47" i="25" s="1"/>
  <c r="AT47" i="25" s="1"/>
  <c r="AV49" i="25"/>
  <c r="AW49" i="25" s="1"/>
  <c r="R65" i="25"/>
  <c r="S65" i="25" s="1"/>
  <c r="AZ65" i="25"/>
  <c r="BA65" i="25" s="1"/>
  <c r="BB65" i="25" s="1"/>
  <c r="AM30" i="25"/>
  <c r="AN30" i="25" s="1"/>
  <c r="Z90" i="25"/>
  <c r="AA90" i="25" s="1"/>
  <c r="BH90" i="25"/>
  <c r="BI90" i="25" s="1"/>
  <c r="BJ90" i="25" s="1"/>
  <c r="H18" i="25"/>
  <c r="I18" i="25" s="1"/>
  <c r="Q18" i="25"/>
  <c r="Z18" i="25"/>
  <c r="AA18" i="25" s="1"/>
  <c r="D72" i="25"/>
  <c r="E72" i="25" s="1"/>
  <c r="M72" i="25"/>
  <c r="N72" i="25" s="1"/>
  <c r="V72" i="25"/>
  <c r="W72" i="25" s="1"/>
  <c r="R17" i="25"/>
  <c r="S17" i="25" s="1"/>
  <c r="AD142" i="25"/>
  <c r="AE142" i="25" s="1"/>
  <c r="AF142" i="25" s="1"/>
  <c r="AM142" i="25"/>
  <c r="AN142" i="25" s="1"/>
  <c r="AV142" i="25"/>
  <c r="AW142" i="25" s="1"/>
  <c r="H95" i="25"/>
  <c r="I95" i="25" s="1"/>
  <c r="Q95" i="25"/>
  <c r="R95" i="25" s="1"/>
  <c r="S95" i="25" s="1"/>
  <c r="Z95" i="25"/>
  <c r="AA95" i="25" s="1"/>
  <c r="AZ95" i="25"/>
  <c r="BA95" i="25" s="1"/>
  <c r="BB95" i="25" s="1"/>
  <c r="D260" i="25"/>
  <c r="E260" i="25" s="1"/>
  <c r="M260" i="25"/>
  <c r="N260" i="25" s="1"/>
  <c r="BH85" i="25"/>
  <c r="BI85" i="25" s="1"/>
  <c r="BJ85" i="25" s="1"/>
  <c r="AM185" i="25"/>
  <c r="AN185" i="25" s="1"/>
  <c r="H28" i="25"/>
  <c r="I28" i="25" s="1"/>
  <c r="Q279" i="25"/>
  <c r="R279" i="25" s="1"/>
  <c r="S279" i="25" s="1"/>
  <c r="AD34" i="25"/>
  <c r="AE34" i="25" s="1"/>
  <c r="AF34" i="25" s="1"/>
  <c r="AM34" i="25"/>
  <c r="AN34" i="25" s="1"/>
  <c r="AV34" i="25"/>
  <c r="AW34" i="25" s="1"/>
  <c r="Q29" i="25"/>
  <c r="Z29" i="25"/>
  <c r="AA29" i="25" s="1"/>
  <c r="D49" i="25"/>
  <c r="E49" i="25" s="1"/>
  <c r="M49" i="25"/>
  <c r="N49" i="25" s="1"/>
  <c r="J65" i="25"/>
  <c r="BH65" i="25"/>
  <c r="BI65" i="25" s="1"/>
  <c r="BJ65" i="25" s="1"/>
  <c r="AV30" i="25"/>
  <c r="AW30" i="25" s="1"/>
  <c r="H90" i="25"/>
  <c r="I90" i="25" s="1"/>
  <c r="R90" i="25"/>
  <c r="S90" i="25" s="1"/>
  <c r="R18" i="25"/>
  <c r="S18" i="25" s="1"/>
  <c r="AZ18" i="25"/>
  <c r="BA18" i="25" s="1"/>
  <c r="BB18" i="25" s="1"/>
  <c r="AD17" i="25"/>
  <c r="AE17" i="25" s="1"/>
  <c r="AF17" i="25" s="1"/>
  <c r="AM17" i="25"/>
  <c r="AN17" i="25" s="1"/>
  <c r="BH17" i="25"/>
  <c r="BI17" i="25" s="1"/>
  <c r="BJ17" i="25" s="1"/>
  <c r="H167" i="25"/>
  <c r="I167" i="25" s="1"/>
  <c r="Q167" i="25"/>
  <c r="R167" i="25" s="1"/>
  <c r="S167" i="25" s="1"/>
  <c r="Z167" i="25"/>
  <c r="AA167" i="25" s="1"/>
  <c r="AR167" i="25"/>
  <c r="AS167" i="25" s="1"/>
  <c r="AT167" i="25" s="1"/>
  <c r="D142" i="25"/>
  <c r="E142" i="25" s="1"/>
  <c r="M142" i="25"/>
  <c r="N142" i="25" s="1"/>
  <c r="AD85" i="25"/>
  <c r="AE85" i="25" s="1"/>
  <c r="AF85" i="25" s="1"/>
  <c r="AM85" i="25"/>
  <c r="AN85" i="25" s="1"/>
  <c r="AV85" i="25"/>
  <c r="AW85" i="25" s="1"/>
  <c r="Z185" i="25"/>
  <c r="AA185" i="25" s="1"/>
  <c r="AR185" i="25"/>
  <c r="AS185" i="25" s="1"/>
  <c r="AT185" i="25" s="1"/>
  <c r="AR253" i="25"/>
  <c r="AS253" i="25" s="1"/>
  <c r="AT253" i="25" s="1"/>
  <c r="AR57" i="25"/>
  <c r="AS57" i="25" s="1"/>
  <c r="AT57" i="25" s="1"/>
  <c r="AR174" i="25"/>
  <c r="AS174" i="25" s="1"/>
  <c r="AT174" i="25" s="1"/>
  <c r="AR193" i="25"/>
  <c r="AS193" i="25" s="1"/>
  <c r="AT193" i="25" s="1"/>
  <c r="AR206" i="25"/>
  <c r="AS206" i="25" s="1"/>
  <c r="AT206" i="25" s="1"/>
  <c r="V254" i="25"/>
  <c r="W254" i="25" s="1"/>
  <c r="V187" i="25"/>
  <c r="W187" i="25" s="1"/>
  <c r="V246" i="25"/>
  <c r="W246" i="25" s="1"/>
  <c r="V277" i="25"/>
  <c r="W277" i="25" s="1"/>
  <c r="V16" i="25"/>
  <c r="W16" i="25" s="1"/>
  <c r="V94" i="25"/>
  <c r="W94" i="25" s="1"/>
  <c r="V24" i="25"/>
  <c r="W24" i="25" s="1"/>
  <c r="V14" i="25"/>
  <c r="W14" i="25" s="1"/>
  <c r="V44" i="25"/>
  <c r="W44" i="25" s="1"/>
  <c r="V257" i="25"/>
  <c r="W257" i="25" s="1"/>
  <c r="V245" i="25"/>
  <c r="W245" i="25" s="1"/>
  <c r="V195" i="25"/>
  <c r="W195" i="25" s="1"/>
  <c r="V42" i="25"/>
  <c r="W42" i="25" s="1"/>
  <c r="V81" i="25"/>
  <c r="W81" i="25" s="1"/>
  <c r="V182" i="25"/>
  <c r="W182" i="25" s="1"/>
  <c r="V258" i="25"/>
  <c r="W258" i="25" s="1"/>
  <c r="V264" i="25"/>
  <c r="W264" i="25" s="1"/>
  <c r="V256" i="25"/>
  <c r="W256" i="25" s="1"/>
  <c r="V160" i="25"/>
  <c r="W160" i="25" s="1"/>
  <c r="V205" i="25"/>
  <c r="W205" i="25" s="1"/>
  <c r="V259" i="25"/>
  <c r="W259" i="25" s="1"/>
  <c r="V166" i="25"/>
  <c r="W166" i="25" s="1"/>
  <c r="V56" i="25"/>
  <c r="W56" i="25" s="1"/>
  <c r="V168" i="25"/>
  <c r="W168" i="25" s="1"/>
  <c r="V228" i="25"/>
  <c r="W228" i="25" s="1"/>
  <c r="V252" i="25"/>
  <c r="W252" i="25" s="1"/>
  <c r="V261" i="25"/>
  <c r="W261" i="25" s="1"/>
  <c r="V247" i="25"/>
  <c r="W247" i="25" s="1"/>
  <c r="V53" i="25"/>
  <c r="W53" i="25" s="1"/>
  <c r="V197" i="25"/>
  <c r="W197" i="25" s="1"/>
  <c r="V211" i="25"/>
  <c r="W211" i="25" s="1"/>
  <c r="V238" i="25"/>
  <c r="W238" i="25" s="1"/>
  <c r="V274" i="25"/>
  <c r="W274" i="25" s="1"/>
  <c r="V271" i="25"/>
  <c r="W271" i="25" s="1"/>
  <c r="V26" i="25"/>
  <c r="W26" i="25" s="1"/>
  <c r="V176" i="25"/>
  <c r="W176" i="25" s="1"/>
  <c r="V198" i="25"/>
  <c r="W198" i="25" s="1"/>
  <c r="V48" i="25"/>
  <c r="W48" i="25" s="1"/>
  <c r="V269" i="25"/>
  <c r="W269" i="25" s="1"/>
  <c r="V268" i="25"/>
  <c r="W268" i="25" s="1"/>
  <c r="V272" i="25"/>
  <c r="W272" i="25" s="1"/>
  <c r="V6" i="25"/>
  <c r="W6" i="25" s="1"/>
  <c r="V180" i="25"/>
  <c r="W180" i="25" s="1"/>
  <c r="V7" i="25"/>
  <c r="W7" i="25" s="1"/>
  <c r="V266" i="25"/>
  <c r="W266" i="25" s="1"/>
  <c r="V98" i="25"/>
  <c r="W98" i="25" s="1"/>
  <c r="V199" i="25"/>
  <c r="W199" i="25" s="1"/>
  <c r="V19" i="25"/>
  <c r="W19" i="25" s="1"/>
  <c r="V31" i="25"/>
  <c r="W31" i="25" s="1"/>
  <c r="V196" i="25"/>
  <c r="W196" i="25" s="1"/>
  <c r="V154" i="25"/>
  <c r="W154" i="25" s="1"/>
  <c r="V175" i="25"/>
  <c r="W175" i="25" s="1"/>
  <c r="V74" i="25"/>
  <c r="W74" i="25" s="1"/>
  <c r="V278" i="25"/>
  <c r="W278" i="25" s="1"/>
  <c r="V255" i="25"/>
  <c r="W255" i="25" s="1"/>
  <c r="V149" i="25"/>
  <c r="W149" i="25" s="1"/>
  <c r="V265" i="25"/>
  <c r="W265" i="25" s="1"/>
  <c r="V191" i="25"/>
  <c r="W191" i="25" s="1"/>
  <c r="V276" i="25"/>
  <c r="W276" i="25" s="1"/>
  <c r="V184" i="25"/>
  <c r="W184" i="25" s="1"/>
  <c r="V250" i="25"/>
  <c r="W250" i="25" s="1"/>
  <c r="V43" i="25"/>
  <c r="W43" i="25" s="1"/>
  <c r="V58" i="25"/>
  <c r="W58" i="25" s="1"/>
  <c r="V122" i="25"/>
  <c r="W122" i="25" s="1"/>
  <c r="V25" i="25"/>
  <c r="W25" i="25" s="1"/>
  <c r="V273" i="25"/>
  <c r="W273" i="25" s="1"/>
  <c r="V263" i="25"/>
  <c r="W263" i="25" s="1"/>
  <c r="V170" i="25"/>
  <c r="W170" i="25" s="1"/>
  <c r="V202" i="25"/>
  <c r="W202" i="25" s="1"/>
  <c r="V46" i="25"/>
  <c r="W46" i="25" s="1"/>
  <c r="V200" i="25"/>
  <c r="W200" i="25" s="1"/>
  <c r="V239" i="25"/>
  <c r="W239" i="25" s="1"/>
  <c r="V210" i="25"/>
  <c r="W210" i="25" s="1"/>
  <c r="V237" i="25"/>
  <c r="W237" i="25" s="1"/>
  <c r="V212" i="25"/>
  <c r="W212" i="25" s="1"/>
  <c r="V27" i="25"/>
  <c r="W27" i="25" s="1"/>
  <c r="V123" i="25"/>
  <c r="W123" i="25" s="1"/>
  <c r="V61" i="25"/>
  <c r="W61" i="25" s="1"/>
  <c r="V275" i="25"/>
  <c r="W275" i="25" s="1"/>
  <c r="V232" i="25"/>
  <c r="W232" i="25" s="1"/>
  <c r="V190" i="25"/>
  <c r="W190" i="25" s="1"/>
  <c r="V118" i="25"/>
  <c r="W118" i="25" s="1"/>
  <c r="V75" i="25"/>
  <c r="W75" i="25" s="1"/>
  <c r="V203" i="25"/>
  <c r="W203" i="25" s="1"/>
  <c r="V64" i="25"/>
  <c r="W64" i="25" s="1"/>
  <c r="V80" i="25"/>
  <c r="W80" i="25" s="1"/>
  <c r="V59" i="25"/>
  <c r="W59" i="25" s="1"/>
  <c r="V222" i="25"/>
  <c r="W222" i="25" s="1"/>
  <c r="V215" i="25"/>
  <c r="W215" i="25" s="1"/>
  <c r="V131" i="25"/>
  <c r="W131" i="25" s="1"/>
  <c r="V224" i="25"/>
  <c r="W224" i="25" s="1"/>
  <c r="V55" i="25"/>
  <c r="W55" i="25" s="1"/>
  <c r="V102" i="25"/>
  <c r="W102" i="25" s="1"/>
  <c r="V97" i="25"/>
  <c r="W97" i="25" s="1"/>
  <c r="V41" i="25"/>
  <c r="W41" i="25" s="1"/>
  <c r="V164" i="25"/>
  <c r="W164" i="25" s="1"/>
  <c r="V158" i="25"/>
  <c r="W158" i="25" s="1"/>
  <c r="V231" i="25"/>
  <c r="W231" i="25" s="1"/>
  <c r="V79" i="25"/>
  <c r="W79" i="25" s="1"/>
  <c r="V109" i="25"/>
  <c r="W109" i="25" s="1"/>
  <c r="V32" i="25"/>
  <c r="W32" i="25" s="1"/>
  <c r="V229" i="25"/>
  <c r="W229" i="25" s="1"/>
  <c r="V13" i="25"/>
  <c r="W13" i="25" s="1"/>
  <c r="V233" i="25"/>
  <c r="W233" i="25" s="1"/>
  <c r="V130" i="25"/>
  <c r="W130" i="25" s="1"/>
  <c r="V152" i="25"/>
  <c r="W152" i="25" s="1"/>
  <c r="V151" i="25"/>
  <c r="W151" i="25" s="1"/>
  <c r="V135" i="25"/>
  <c r="W135" i="25" s="1"/>
  <c r="V86" i="25"/>
  <c r="W86" i="25" s="1"/>
  <c r="V181" i="25"/>
  <c r="W181" i="25" s="1"/>
  <c r="V162" i="25"/>
  <c r="W162" i="25" s="1"/>
  <c r="V120" i="25"/>
  <c r="W120" i="25" s="1"/>
  <c r="V146" i="25"/>
  <c r="W146" i="25" s="1"/>
  <c r="V161" i="25"/>
  <c r="W161" i="25" s="1"/>
  <c r="V68" i="25"/>
  <c r="W68" i="25" s="1"/>
  <c r="V169" i="25"/>
  <c r="W169" i="25" s="1"/>
  <c r="V155" i="25"/>
  <c r="W155" i="25" s="1"/>
  <c r="V125" i="25"/>
  <c r="W125" i="25" s="1"/>
  <c r="V226" i="25"/>
  <c r="W226" i="25" s="1"/>
  <c r="V143" i="25"/>
  <c r="W143" i="25" s="1"/>
  <c r="V235" i="25"/>
  <c r="W235" i="25" s="1"/>
  <c r="V117" i="25"/>
  <c r="W117" i="25" s="1"/>
  <c r="V134" i="25"/>
  <c r="W134" i="25" s="1"/>
  <c r="V159" i="25"/>
  <c r="W159" i="25" s="1"/>
  <c r="V141" i="25"/>
  <c r="W141" i="25" s="1"/>
  <c r="V165" i="25"/>
  <c r="W165" i="25" s="1"/>
  <c r="V262" i="25"/>
  <c r="W262" i="25" s="1"/>
  <c r="V103" i="25"/>
  <c r="W103" i="25" s="1"/>
  <c r="V112" i="25"/>
  <c r="W112" i="25" s="1"/>
  <c r="V87" i="25"/>
  <c r="W87" i="25" s="1"/>
  <c r="V40" i="25"/>
  <c r="W40" i="25" s="1"/>
  <c r="V67" i="25"/>
  <c r="W67" i="25" s="1"/>
  <c r="V124" i="25"/>
  <c r="W124" i="25" s="1"/>
  <c r="V179" i="25"/>
  <c r="W179" i="25" s="1"/>
  <c r="V177" i="25"/>
  <c r="W177" i="25" s="1"/>
  <c r="V111" i="25"/>
  <c r="W111" i="25" s="1"/>
  <c r="V100" i="25"/>
  <c r="W100" i="25" s="1"/>
  <c r="V144" i="25"/>
  <c r="W144" i="25" s="1"/>
  <c r="V110" i="25"/>
  <c r="W110" i="25" s="1"/>
  <c r="V157" i="25"/>
  <c r="W157" i="25" s="1"/>
  <c r="V119" i="25"/>
  <c r="W119" i="25" s="1"/>
  <c r="V140" i="25"/>
  <c r="W140" i="25" s="1"/>
  <c r="V121" i="25"/>
  <c r="W121" i="25" s="1"/>
  <c r="V223" i="25"/>
  <c r="W223" i="25" s="1"/>
  <c r="V133" i="25"/>
  <c r="W133" i="25" s="1"/>
  <c r="V209" i="25"/>
  <c r="W209" i="25" s="1"/>
  <c r="V127" i="25"/>
  <c r="W127" i="25" s="1"/>
  <c r="V270" i="25"/>
  <c r="W270" i="25" s="1"/>
  <c r="V227" i="25"/>
  <c r="W227" i="25" s="1"/>
  <c r="V105" i="25"/>
  <c r="W105" i="25" s="1"/>
  <c r="V138" i="25"/>
  <c r="W138" i="25" s="1"/>
  <c r="V137" i="25"/>
  <c r="W137" i="25" s="1"/>
  <c r="V201" i="25"/>
  <c r="W201" i="25" s="1"/>
  <c r="V213" i="25"/>
  <c r="W213" i="25" s="1"/>
  <c r="V113" i="25"/>
  <c r="W113" i="25" s="1"/>
  <c r="V220" i="25"/>
  <c r="W220" i="25" s="1"/>
  <c r="V230" i="25"/>
  <c r="W230" i="25" s="1"/>
  <c r="V218" i="25"/>
  <c r="W218" i="25" s="1"/>
  <c r="V77" i="25"/>
  <c r="W77" i="25" s="1"/>
  <c r="V84" i="25"/>
  <c r="W84" i="25" s="1"/>
  <c r="V221" i="25"/>
  <c r="W221" i="25" s="1"/>
  <c r="V225" i="25"/>
  <c r="W225" i="25" s="1"/>
  <c r="V101" i="25"/>
  <c r="W101" i="25" s="1"/>
  <c r="V128" i="25"/>
  <c r="W128" i="25" s="1"/>
  <c r="V69" i="25"/>
  <c r="W69" i="25" s="1"/>
  <c r="V82" i="25"/>
  <c r="W82" i="25" s="1"/>
  <c r="V139" i="25"/>
  <c r="W139" i="25" s="1"/>
  <c r="V145" i="25"/>
  <c r="W145" i="25" s="1"/>
  <c r="V88" i="25"/>
  <c r="W88" i="25" s="1"/>
  <c r="V96" i="25"/>
  <c r="W96" i="25" s="1"/>
  <c r="V39" i="25"/>
  <c r="W39" i="25" s="1"/>
  <c r="V33" i="25"/>
  <c r="W33" i="25" s="1"/>
  <c r="V136" i="25"/>
  <c r="W136" i="25" s="1"/>
  <c r="V115" i="25"/>
  <c r="W115" i="25" s="1"/>
  <c r="V208" i="25"/>
  <c r="W208" i="25" s="1"/>
  <c r="V116" i="25"/>
  <c r="W116" i="25" s="1"/>
  <c r="V214" i="25"/>
  <c r="W214" i="25" s="1"/>
  <c r="V234" i="25"/>
  <c r="W234" i="25" s="1"/>
  <c r="V73" i="25"/>
  <c r="W73" i="25" s="1"/>
  <c r="V236" i="25"/>
  <c r="W236" i="25" s="1"/>
  <c r="V104" i="25"/>
  <c r="W104" i="25" s="1"/>
  <c r="V188" i="25"/>
  <c r="W188" i="25" s="1"/>
  <c r="V63" i="25"/>
  <c r="W63" i="25" s="1"/>
  <c r="V192" i="25"/>
  <c r="W192" i="25" s="1"/>
  <c r="V20" i="25"/>
  <c r="W20" i="25" s="1"/>
  <c r="V172" i="25"/>
  <c r="W172" i="25" s="1"/>
  <c r="V207" i="25"/>
  <c r="W207" i="25" s="1"/>
  <c r="V132" i="25"/>
  <c r="W132" i="25" s="1"/>
  <c r="V244" i="25"/>
  <c r="W244" i="25" s="1"/>
  <c r="V248" i="25"/>
  <c r="W248" i="25" s="1"/>
  <c r="V107" i="25"/>
  <c r="W107" i="25" s="1"/>
  <c r="V92" i="25"/>
  <c r="W92" i="25" s="1"/>
  <c r="V108" i="25"/>
  <c r="W108" i="25" s="1"/>
  <c r="V93" i="25"/>
  <c r="W93" i="25" s="1"/>
  <c r="V89" i="25"/>
  <c r="W89" i="25" s="1"/>
  <c r="V217" i="25"/>
  <c r="W217" i="25" s="1"/>
  <c r="V216" i="25"/>
  <c r="W216" i="25" s="1"/>
  <c r="V106" i="25"/>
  <c r="W106" i="25" s="1"/>
  <c r="V243" i="25"/>
  <c r="W243" i="25" s="1"/>
  <c r="V38" i="25"/>
  <c r="W38" i="25" s="1"/>
  <c r="V163" i="25"/>
  <c r="W163" i="25" s="1"/>
  <c r="V99" i="25"/>
  <c r="W99" i="25" s="1"/>
  <c r="V173" i="25"/>
  <c r="W173" i="25" s="1"/>
  <c r="V153" i="25"/>
  <c r="W153" i="25" s="1"/>
  <c r="V156" i="25"/>
  <c r="W156" i="25" s="1"/>
  <c r="V83" i="25"/>
  <c r="W83" i="25" s="1"/>
  <c r="V91" i="25"/>
  <c r="W91" i="25" s="1"/>
  <c r="V52" i="25"/>
  <c r="W52" i="25" s="1"/>
  <c r="V242" i="25"/>
  <c r="W242" i="25" s="1"/>
  <c r="V54" i="25"/>
  <c r="W54" i="25" s="1"/>
  <c r="V62" i="25"/>
  <c r="W62" i="25" s="1"/>
  <c r="V23" i="25"/>
  <c r="W23" i="25" s="1"/>
  <c r="V70" i="25"/>
  <c r="W70" i="25" s="1"/>
  <c r="V204" i="25"/>
  <c r="W204" i="25" s="1"/>
  <c r="V241" i="25"/>
  <c r="W241" i="25" s="1"/>
  <c r="V76" i="25"/>
  <c r="W76" i="25" s="1"/>
  <c r="V78" i="25"/>
  <c r="W78" i="25" s="1"/>
  <c r="V35" i="25"/>
  <c r="W35" i="25" s="1"/>
  <c r="V129" i="25"/>
  <c r="W129" i="25" s="1"/>
  <c r="V240" i="25"/>
  <c r="W240" i="25" s="1"/>
  <c r="V219" i="25"/>
  <c r="W219" i="25" s="1"/>
  <c r="V251" i="25"/>
  <c r="W251" i="25" s="1"/>
  <c r="V57" i="25"/>
  <c r="W57" i="25" s="1"/>
  <c r="V253" i="25"/>
  <c r="W253" i="25" s="1"/>
  <c r="V178" i="25"/>
  <c r="W178" i="25" s="1"/>
  <c r="V171" i="25"/>
  <c r="W171" i="25" s="1"/>
  <c r="V186" i="25"/>
  <c r="W186" i="25" s="1"/>
  <c r="V126" i="25"/>
  <c r="W126" i="25" s="1"/>
  <c r="V12" i="25"/>
  <c r="W12" i="25" s="1"/>
  <c r="V15" i="25"/>
  <c r="W15" i="25" s="1"/>
  <c r="V189" i="25"/>
  <c r="W189" i="25" s="1"/>
  <c r="V51" i="25"/>
  <c r="W51" i="25" s="1"/>
  <c r="V10" i="25"/>
  <c r="W10" i="25" s="1"/>
  <c r="V66" i="25"/>
  <c r="W66" i="25" s="1"/>
  <c r="V36" i="25"/>
  <c r="W36" i="25" s="1"/>
  <c r="V206" i="25"/>
  <c r="W206" i="25" s="1"/>
  <c r="V8" i="25"/>
  <c r="W8" i="25" s="1"/>
  <c r="V193" i="25"/>
  <c r="W193" i="25" s="1"/>
  <c r="V22" i="25"/>
  <c r="W22" i="25" s="1"/>
  <c r="V21" i="25"/>
  <c r="W21" i="25" s="1"/>
  <c r="V185" i="25"/>
  <c r="W185" i="25" s="1"/>
  <c r="V150" i="25"/>
  <c r="W150" i="25" s="1"/>
  <c r="V60" i="25"/>
  <c r="W60" i="25" s="1"/>
  <c r="V183" i="25"/>
  <c r="W183" i="25" s="1"/>
  <c r="V114" i="25"/>
  <c r="W114" i="25" s="1"/>
  <c r="V147" i="25"/>
  <c r="W147" i="25" s="1"/>
  <c r="V71" i="25"/>
  <c r="W71" i="25" s="1"/>
  <c r="V37" i="25"/>
  <c r="W37" i="25" s="1"/>
  <c r="V47" i="25"/>
  <c r="W47" i="25" s="1"/>
  <c r="V174" i="25"/>
  <c r="W174" i="25" s="1"/>
  <c r="V9" i="25"/>
  <c r="W9" i="25" s="1"/>
  <c r="V194" i="25"/>
  <c r="W194" i="25" s="1"/>
  <c r="V50" i="25"/>
  <c r="W50" i="25" s="1"/>
  <c r="V249" i="25"/>
  <c r="W249" i="25" s="1"/>
  <c r="V28" i="25"/>
  <c r="W28" i="25" s="1"/>
  <c r="V260" i="25"/>
  <c r="W260" i="25" s="1"/>
  <c r="V167" i="25"/>
  <c r="W167" i="25" s="1"/>
  <c r="V18" i="25"/>
  <c r="W18" i="25" s="1"/>
  <c r="V30" i="25"/>
  <c r="W30" i="25" s="1"/>
  <c r="V49" i="25"/>
  <c r="W49" i="25" s="1"/>
  <c r="V148" i="25"/>
  <c r="W148" i="25" s="1"/>
  <c r="Z148" i="25"/>
  <c r="AA148" i="25" s="1"/>
  <c r="AR148" i="25"/>
  <c r="AS148" i="25" s="1"/>
  <c r="AT148" i="25" s="1"/>
  <c r="D34" i="25"/>
  <c r="E34" i="25" s="1"/>
  <c r="M34" i="25"/>
  <c r="N34" i="25" s="1"/>
  <c r="V34" i="25"/>
  <c r="W34" i="25" s="1"/>
  <c r="AM65" i="25"/>
  <c r="AN65" i="25" s="1"/>
  <c r="AV65" i="25"/>
  <c r="AW65" i="25" s="1"/>
  <c r="Z267" i="25"/>
  <c r="AA267" i="25" s="1"/>
  <c r="D30" i="25"/>
  <c r="E30" i="25" s="1"/>
  <c r="AM18" i="25"/>
  <c r="AN18" i="25" s="1"/>
  <c r="Z72" i="25"/>
  <c r="AA72" i="25" s="1"/>
  <c r="M17" i="25"/>
  <c r="N17" i="25" s="1"/>
  <c r="AV17" i="25"/>
  <c r="AW17" i="25" s="1"/>
  <c r="AZ167" i="25"/>
  <c r="BA167" i="25" s="1"/>
  <c r="BB167" i="25" s="1"/>
  <c r="AM95" i="25"/>
  <c r="AN95" i="25" s="1"/>
  <c r="Q260" i="25"/>
  <c r="R260" i="25" s="1"/>
  <c r="S260" i="25" s="1"/>
  <c r="Z260" i="25"/>
  <c r="AA260" i="25" s="1"/>
  <c r="AR260" i="25"/>
  <c r="AS260" i="25" s="1"/>
  <c r="AT260" i="25" s="1"/>
  <c r="D85" i="25"/>
  <c r="E85" i="25" s="1"/>
  <c r="M85" i="25"/>
  <c r="N85" i="25" s="1"/>
  <c r="V85" i="25"/>
  <c r="W85" i="25" s="1"/>
  <c r="M185" i="25"/>
  <c r="N185" i="25" s="1"/>
  <c r="AM28" i="25"/>
  <c r="AN28" i="25" s="1"/>
  <c r="R11" i="25"/>
  <c r="S11" i="25" s="1"/>
  <c r="R254" i="25"/>
  <c r="S254" i="25" s="1"/>
  <c r="R187" i="25"/>
  <c r="S187" i="25" s="1"/>
  <c r="R257" i="25"/>
  <c r="S257" i="25" s="1"/>
  <c r="R245" i="25"/>
  <c r="S245" i="25" s="1"/>
  <c r="R277" i="25"/>
  <c r="S277" i="25" s="1"/>
  <c r="R42" i="25"/>
  <c r="S42" i="25" s="1"/>
  <c r="R43" i="25"/>
  <c r="S43" i="25" s="1"/>
  <c r="R58" i="25"/>
  <c r="S58" i="25" s="1"/>
  <c r="R16" i="25"/>
  <c r="S16" i="25" s="1"/>
  <c r="R94" i="25"/>
  <c r="S94" i="25" s="1"/>
  <c r="R24" i="25"/>
  <c r="S24" i="25" s="1"/>
  <c r="R14" i="25"/>
  <c r="S14" i="25" s="1"/>
  <c r="R44" i="25"/>
  <c r="S44" i="25" s="1"/>
  <c r="R74" i="25"/>
  <c r="S74" i="25" s="1"/>
  <c r="R7" i="25"/>
  <c r="S7" i="25" s="1"/>
  <c r="R81" i="25"/>
  <c r="S81" i="25" s="1"/>
  <c r="R182" i="25"/>
  <c r="S182" i="25" s="1"/>
  <c r="R98" i="25"/>
  <c r="S98" i="25" s="1"/>
  <c r="R199" i="25"/>
  <c r="S199" i="25" s="1"/>
  <c r="R122" i="25"/>
  <c r="S122" i="25" s="1"/>
  <c r="R19" i="25"/>
  <c r="S19" i="25" s="1"/>
  <c r="R180" i="25"/>
  <c r="S180" i="25" s="1"/>
  <c r="R25" i="25"/>
  <c r="S25" i="25" s="1"/>
  <c r="R256" i="25"/>
  <c r="S256" i="25" s="1"/>
  <c r="R195" i="25"/>
  <c r="S195" i="25" s="1"/>
  <c r="R175" i="25"/>
  <c r="S175" i="25" s="1"/>
  <c r="R31" i="25"/>
  <c r="S31" i="25" s="1"/>
  <c r="R259" i="25"/>
  <c r="S259" i="25" s="1"/>
  <c r="R274" i="25"/>
  <c r="S274" i="25" s="1"/>
  <c r="R6" i="25"/>
  <c r="S6" i="25" s="1"/>
  <c r="R247" i="25"/>
  <c r="S247" i="25" s="1"/>
  <c r="R271" i="25"/>
  <c r="S271" i="25" s="1"/>
  <c r="R268" i="25"/>
  <c r="S268" i="25" s="1"/>
  <c r="R265" i="25"/>
  <c r="S265" i="25" s="1"/>
  <c r="R205" i="25"/>
  <c r="S205" i="25" s="1"/>
  <c r="R211" i="25"/>
  <c r="S211" i="25" s="1"/>
  <c r="R26" i="25"/>
  <c r="S26" i="25" s="1"/>
  <c r="R252" i="25"/>
  <c r="S252" i="25" s="1"/>
  <c r="R197" i="25"/>
  <c r="S197" i="25" s="1"/>
  <c r="R191" i="25"/>
  <c r="S191" i="25" s="1"/>
  <c r="R228" i="25"/>
  <c r="S228" i="25" s="1"/>
  <c r="R53" i="25"/>
  <c r="S53" i="25" s="1"/>
  <c r="R273" i="25"/>
  <c r="S273" i="25" s="1"/>
  <c r="R170" i="25"/>
  <c r="S170" i="25" s="1"/>
  <c r="R202" i="25"/>
  <c r="S202" i="25" s="1"/>
  <c r="R200" i="25"/>
  <c r="S200" i="25" s="1"/>
  <c r="R239" i="25"/>
  <c r="S239" i="25" s="1"/>
  <c r="R146" i="25"/>
  <c r="S146" i="25" s="1"/>
  <c r="R27" i="25"/>
  <c r="S27" i="25" s="1"/>
  <c r="R231" i="25"/>
  <c r="S231" i="25" s="1"/>
  <c r="R237" i="25"/>
  <c r="S237" i="25" s="1"/>
  <c r="R123" i="25"/>
  <c r="S123" i="25" s="1"/>
  <c r="R56" i="25"/>
  <c r="S56" i="25" s="1"/>
  <c r="R272" i="25"/>
  <c r="S272" i="25" s="1"/>
  <c r="R149" i="25"/>
  <c r="S149" i="25" s="1"/>
  <c r="R184" i="25"/>
  <c r="S184" i="25" s="1"/>
  <c r="R176" i="25"/>
  <c r="S176" i="25" s="1"/>
  <c r="R120" i="25"/>
  <c r="S120" i="25" s="1"/>
  <c r="R250" i="25"/>
  <c r="S250" i="25" s="1"/>
  <c r="R68" i="25"/>
  <c r="S68" i="25" s="1"/>
  <c r="R276" i="25"/>
  <c r="S276" i="25" s="1"/>
  <c r="R61" i="25"/>
  <c r="S61" i="25" s="1"/>
  <c r="R203" i="25"/>
  <c r="S203" i="25" s="1"/>
  <c r="R59" i="25"/>
  <c r="S59" i="25" s="1"/>
  <c r="R131" i="25"/>
  <c r="S131" i="25" s="1"/>
  <c r="R164" i="25"/>
  <c r="S164" i="25" s="1"/>
  <c r="R232" i="25"/>
  <c r="S232" i="25" s="1"/>
  <c r="R75" i="25"/>
  <c r="S75" i="25" s="1"/>
  <c r="R80" i="25"/>
  <c r="S80" i="25" s="1"/>
  <c r="R215" i="25"/>
  <c r="S215" i="25" s="1"/>
  <c r="R55" i="25"/>
  <c r="S55" i="25" s="1"/>
  <c r="R41" i="25"/>
  <c r="S41" i="25" s="1"/>
  <c r="R79" i="25"/>
  <c r="S79" i="25" s="1"/>
  <c r="R109" i="25"/>
  <c r="S109" i="25" s="1"/>
  <c r="R32" i="25"/>
  <c r="S32" i="25" s="1"/>
  <c r="R229" i="25"/>
  <c r="S229" i="25" s="1"/>
  <c r="R13" i="25"/>
  <c r="S13" i="25" s="1"/>
  <c r="R233" i="25"/>
  <c r="S233" i="25" s="1"/>
  <c r="R151" i="25"/>
  <c r="S151" i="25" s="1"/>
  <c r="R135" i="25"/>
  <c r="S135" i="25" s="1"/>
  <c r="R86" i="25"/>
  <c r="S86" i="25" s="1"/>
  <c r="R169" i="25"/>
  <c r="S169" i="25" s="1"/>
  <c r="R155" i="25"/>
  <c r="S155" i="25" s="1"/>
  <c r="R262" i="25"/>
  <c r="S262" i="25" s="1"/>
  <c r="R124" i="25"/>
  <c r="S124" i="25" s="1"/>
  <c r="R125" i="25"/>
  <c r="S125" i="25" s="1"/>
  <c r="R226" i="25"/>
  <c r="S226" i="25" s="1"/>
  <c r="R112" i="25"/>
  <c r="S112" i="25" s="1"/>
  <c r="R40" i="25"/>
  <c r="S40" i="25" s="1"/>
  <c r="R179" i="25"/>
  <c r="S179" i="25" s="1"/>
  <c r="R143" i="25"/>
  <c r="S143" i="25" s="1"/>
  <c r="R159" i="25"/>
  <c r="S159" i="25" s="1"/>
  <c r="R87" i="25"/>
  <c r="S87" i="25" s="1"/>
  <c r="R67" i="25"/>
  <c r="S67" i="25" s="1"/>
  <c r="R100" i="25"/>
  <c r="S100" i="25" s="1"/>
  <c r="R235" i="25"/>
  <c r="S235" i="25" s="1"/>
  <c r="R141" i="25"/>
  <c r="S141" i="25" s="1"/>
  <c r="R77" i="25"/>
  <c r="S77" i="25" s="1"/>
  <c r="R157" i="25"/>
  <c r="S157" i="25" s="1"/>
  <c r="R140" i="25"/>
  <c r="S140" i="25" s="1"/>
  <c r="R117" i="25"/>
  <c r="S117" i="25" s="1"/>
  <c r="R230" i="25"/>
  <c r="S230" i="25" s="1"/>
  <c r="R121" i="25"/>
  <c r="S121" i="25" s="1"/>
  <c r="R84" i="25"/>
  <c r="S84" i="25" s="1"/>
  <c r="R133" i="25"/>
  <c r="S133" i="25" s="1"/>
  <c r="R275" i="25"/>
  <c r="S275" i="25" s="1"/>
  <c r="R118" i="25"/>
  <c r="S118" i="25" s="1"/>
  <c r="R64" i="25"/>
  <c r="S64" i="25" s="1"/>
  <c r="R97" i="25"/>
  <c r="S97" i="25" s="1"/>
  <c r="R158" i="25"/>
  <c r="S158" i="25" s="1"/>
  <c r="R227" i="25"/>
  <c r="S227" i="25" s="1"/>
  <c r="R105" i="25"/>
  <c r="S105" i="25" s="1"/>
  <c r="R138" i="25"/>
  <c r="S138" i="25" s="1"/>
  <c r="R137" i="25"/>
  <c r="S137" i="25" s="1"/>
  <c r="R201" i="25"/>
  <c r="S201" i="25" s="1"/>
  <c r="R113" i="25"/>
  <c r="S113" i="25" s="1"/>
  <c r="R221" i="25"/>
  <c r="S221" i="25" s="1"/>
  <c r="R88" i="25"/>
  <c r="S88" i="25" s="1"/>
  <c r="R107" i="25"/>
  <c r="S107" i="25" s="1"/>
  <c r="R92" i="25"/>
  <c r="S92" i="25" s="1"/>
  <c r="R108" i="25"/>
  <c r="S108" i="25" s="1"/>
  <c r="R93" i="25"/>
  <c r="S93" i="25" s="1"/>
  <c r="R101" i="25"/>
  <c r="S101" i="25" s="1"/>
  <c r="R128" i="25"/>
  <c r="S128" i="25" s="1"/>
  <c r="R69" i="25"/>
  <c r="S69" i="25" s="1"/>
  <c r="R82" i="25"/>
  <c r="S82" i="25" s="1"/>
  <c r="R139" i="25"/>
  <c r="S139" i="25" s="1"/>
  <c r="R145" i="25"/>
  <c r="S145" i="25" s="1"/>
  <c r="R96" i="25"/>
  <c r="S96" i="25" s="1"/>
  <c r="R39" i="25"/>
  <c r="S39" i="25" s="1"/>
  <c r="R33" i="25"/>
  <c r="S33" i="25" s="1"/>
  <c r="R115" i="25"/>
  <c r="S115" i="25" s="1"/>
  <c r="R214" i="25"/>
  <c r="S214" i="25" s="1"/>
  <c r="R73" i="25"/>
  <c r="S73" i="25" s="1"/>
  <c r="R236" i="25"/>
  <c r="S236" i="25" s="1"/>
  <c r="R104" i="25"/>
  <c r="S104" i="25" s="1"/>
  <c r="R188" i="25"/>
  <c r="S188" i="25" s="1"/>
  <c r="R63" i="25"/>
  <c r="S63" i="25" s="1"/>
  <c r="R192" i="25"/>
  <c r="S192" i="25" s="1"/>
  <c r="R20" i="25"/>
  <c r="S20" i="25" s="1"/>
  <c r="R172" i="25"/>
  <c r="S172" i="25" s="1"/>
  <c r="R132" i="25"/>
  <c r="S132" i="25" s="1"/>
  <c r="R217" i="25"/>
  <c r="S217" i="25" s="1"/>
  <c r="R60" i="25"/>
  <c r="S60" i="25" s="1"/>
  <c r="R78" i="25"/>
  <c r="S78" i="25" s="1"/>
  <c r="R183" i="25"/>
  <c r="S183" i="25" s="1"/>
  <c r="R35" i="25"/>
  <c r="S35" i="25" s="1"/>
  <c r="R114" i="25"/>
  <c r="S114" i="25" s="1"/>
  <c r="R216" i="25"/>
  <c r="S216" i="25" s="1"/>
  <c r="R150" i="25"/>
  <c r="S150" i="25" s="1"/>
  <c r="R15" i="25"/>
  <c r="S15" i="25" s="1"/>
  <c r="R51" i="25"/>
  <c r="S51" i="25" s="1"/>
  <c r="R10" i="25"/>
  <c r="S10" i="25" s="1"/>
  <c r="R66" i="25"/>
  <c r="S66" i="25" s="1"/>
  <c r="R36" i="25"/>
  <c r="S36" i="25" s="1"/>
  <c r="R8" i="25"/>
  <c r="S8" i="25" s="1"/>
  <c r="R193" i="25"/>
  <c r="S193" i="25" s="1"/>
  <c r="R22" i="25"/>
  <c r="S22" i="25" s="1"/>
  <c r="R21" i="25"/>
  <c r="S21" i="25" s="1"/>
  <c r="R147" i="25"/>
  <c r="S147" i="25" s="1"/>
  <c r="R71" i="25"/>
  <c r="S71" i="25" s="1"/>
  <c r="R37" i="25"/>
  <c r="S37" i="25" s="1"/>
  <c r="R47" i="25"/>
  <c r="S47" i="25" s="1"/>
  <c r="R9" i="25"/>
  <c r="S9" i="25" s="1"/>
  <c r="R249" i="25"/>
  <c r="S249" i="25" s="1"/>
  <c r="R243" i="25"/>
  <c r="S243" i="25" s="1"/>
  <c r="R38" i="25"/>
  <c r="S38" i="25" s="1"/>
  <c r="R99" i="25"/>
  <c r="S99" i="25" s="1"/>
  <c r="R156" i="25"/>
  <c r="S156" i="25" s="1"/>
  <c r="R83" i="25"/>
  <c r="S83" i="25" s="1"/>
  <c r="R91" i="25"/>
  <c r="S91" i="25" s="1"/>
  <c r="R52" i="25"/>
  <c r="S52" i="25" s="1"/>
  <c r="R54" i="25"/>
  <c r="S54" i="25" s="1"/>
  <c r="R62" i="25"/>
  <c r="S62" i="25" s="1"/>
  <c r="R23" i="25"/>
  <c r="S23" i="25" s="1"/>
  <c r="R70" i="25"/>
  <c r="S70" i="25" s="1"/>
  <c r="R204" i="25"/>
  <c r="S204" i="25" s="1"/>
  <c r="R76" i="25"/>
  <c r="S76" i="25" s="1"/>
  <c r="R129" i="25"/>
  <c r="S129" i="25" s="1"/>
  <c r="R251" i="25"/>
  <c r="S251" i="25" s="1"/>
  <c r="R57" i="25"/>
  <c r="S57" i="25" s="1"/>
  <c r="R253" i="25"/>
  <c r="S253" i="25" s="1"/>
  <c r="R178" i="25"/>
  <c r="S178" i="25" s="1"/>
  <c r="AD254" i="25"/>
  <c r="AE254" i="25" s="1"/>
  <c r="AF254" i="25" s="1"/>
  <c r="AD187" i="25"/>
  <c r="AE187" i="25" s="1"/>
  <c r="AF187" i="25" s="1"/>
  <c r="AD257" i="25"/>
  <c r="AE257" i="25" s="1"/>
  <c r="AF257" i="25" s="1"/>
  <c r="AD246" i="25"/>
  <c r="AE246" i="25" s="1"/>
  <c r="AF246" i="25" s="1"/>
  <c r="AD245" i="25"/>
  <c r="AE245" i="25" s="1"/>
  <c r="AF245" i="25" s="1"/>
  <c r="AD277" i="25"/>
  <c r="AE277" i="25" s="1"/>
  <c r="AF277" i="25" s="1"/>
  <c r="AD42" i="25"/>
  <c r="AE42" i="25" s="1"/>
  <c r="AF42" i="25" s="1"/>
  <c r="AD58" i="25"/>
  <c r="AE58" i="25" s="1"/>
  <c r="AF58" i="25" s="1"/>
  <c r="AD196" i="25"/>
  <c r="AE196" i="25" s="1"/>
  <c r="AF196" i="25" s="1"/>
  <c r="AD6" i="25"/>
  <c r="AE6" i="25" s="1"/>
  <c r="AF6" i="25" s="1"/>
  <c r="AD98" i="25"/>
  <c r="AE98" i="25" s="1"/>
  <c r="AF98" i="25" s="1"/>
  <c r="AD154" i="25"/>
  <c r="AE154" i="25" s="1"/>
  <c r="AF154" i="25" s="1"/>
  <c r="AD180" i="25"/>
  <c r="AE180" i="25" s="1"/>
  <c r="AF180" i="25" s="1"/>
  <c r="AD199" i="25"/>
  <c r="AE199" i="25" s="1"/>
  <c r="AF199" i="25" s="1"/>
  <c r="AD175" i="25"/>
  <c r="AE175" i="25" s="1"/>
  <c r="AF175" i="25" s="1"/>
  <c r="AD43" i="25"/>
  <c r="AE43" i="25" s="1"/>
  <c r="AF43" i="25" s="1"/>
  <c r="AD16" i="25"/>
  <c r="AE16" i="25" s="1"/>
  <c r="AF16" i="25" s="1"/>
  <c r="AD94" i="25"/>
  <c r="AE94" i="25" s="1"/>
  <c r="AF94" i="25" s="1"/>
  <c r="AD24" i="25"/>
  <c r="AE24" i="25" s="1"/>
  <c r="AF24" i="25" s="1"/>
  <c r="AD14" i="25"/>
  <c r="AE14" i="25" s="1"/>
  <c r="AF14" i="25" s="1"/>
  <c r="AD44" i="25"/>
  <c r="AE44" i="25" s="1"/>
  <c r="AF44" i="25" s="1"/>
  <c r="AD81" i="25"/>
  <c r="AE81" i="25" s="1"/>
  <c r="AF81" i="25" s="1"/>
  <c r="AD182" i="25"/>
  <c r="AE182" i="25" s="1"/>
  <c r="AF182" i="25" s="1"/>
  <c r="AD258" i="25"/>
  <c r="AE258" i="25" s="1"/>
  <c r="AF258" i="25" s="1"/>
  <c r="AD264" i="25"/>
  <c r="AE264" i="25" s="1"/>
  <c r="AF264" i="25" s="1"/>
  <c r="AD256" i="25"/>
  <c r="AE256" i="25" s="1"/>
  <c r="AF256" i="25" s="1"/>
  <c r="AD160" i="25"/>
  <c r="AE160" i="25" s="1"/>
  <c r="AF160" i="25" s="1"/>
  <c r="AD205" i="25"/>
  <c r="AE205" i="25" s="1"/>
  <c r="AF205" i="25" s="1"/>
  <c r="AD259" i="25"/>
  <c r="AE259" i="25" s="1"/>
  <c r="AF259" i="25" s="1"/>
  <c r="AD166" i="25"/>
  <c r="AE166" i="25" s="1"/>
  <c r="AF166" i="25" s="1"/>
  <c r="AD56" i="25"/>
  <c r="AE56" i="25" s="1"/>
  <c r="AF56" i="25" s="1"/>
  <c r="AD168" i="25"/>
  <c r="AE168" i="25" s="1"/>
  <c r="AF168" i="25" s="1"/>
  <c r="AD228" i="25"/>
  <c r="AE228" i="25" s="1"/>
  <c r="AF228" i="25" s="1"/>
  <c r="AD252" i="25"/>
  <c r="AE252" i="25" s="1"/>
  <c r="AF252" i="25" s="1"/>
  <c r="AD261" i="25"/>
  <c r="AE261" i="25" s="1"/>
  <c r="AF261" i="25" s="1"/>
  <c r="AD247" i="25"/>
  <c r="AE247" i="25" s="1"/>
  <c r="AF247" i="25" s="1"/>
  <c r="AD53" i="25"/>
  <c r="AE53" i="25" s="1"/>
  <c r="AF53" i="25" s="1"/>
  <c r="AD197" i="25"/>
  <c r="AE197" i="25" s="1"/>
  <c r="AF197" i="25" s="1"/>
  <c r="AD211" i="25"/>
  <c r="AE211" i="25" s="1"/>
  <c r="AF211" i="25" s="1"/>
  <c r="AD238" i="25"/>
  <c r="AE238" i="25" s="1"/>
  <c r="AF238" i="25" s="1"/>
  <c r="AD274" i="25"/>
  <c r="AE274" i="25" s="1"/>
  <c r="AF274" i="25" s="1"/>
  <c r="AD271" i="25"/>
  <c r="AE271" i="25" s="1"/>
  <c r="AF271" i="25" s="1"/>
  <c r="AD26" i="25"/>
  <c r="AE26" i="25" s="1"/>
  <c r="AF26" i="25" s="1"/>
  <c r="AD176" i="25"/>
  <c r="AE176" i="25" s="1"/>
  <c r="AF176" i="25" s="1"/>
  <c r="AD198" i="25"/>
  <c r="AE198" i="25" s="1"/>
  <c r="AF198" i="25" s="1"/>
  <c r="AD48" i="25"/>
  <c r="AE48" i="25" s="1"/>
  <c r="AF48" i="25" s="1"/>
  <c r="AD269" i="25"/>
  <c r="AE269" i="25" s="1"/>
  <c r="AF269" i="25" s="1"/>
  <c r="AD268" i="25"/>
  <c r="AE268" i="25" s="1"/>
  <c r="AF268" i="25" s="1"/>
  <c r="AD272" i="25"/>
  <c r="AE272" i="25" s="1"/>
  <c r="AF272" i="25" s="1"/>
  <c r="AD74" i="25"/>
  <c r="AE74" i="25" s="1"/>
  <c r="AF74" i="25" s="1"/>
  <c r="AD278" i="25"/>
  <c r="AE278" i="25" s="1"/>
  <c r="AF278" i="25" s="1"/>
  <c r="AD7" i="25"/>
  <c r="AE7" i="25" s="1"/>
  <c r="AF7" i="25" s="1"/>
  <c r="AD266" i="25"/>
  <c r="AE266" i="25" s="1"/>
  <c r="AF266" i="25" s="1"/>
  <c r="AD122" i="25"/>
  <c r="AE122" i="25" s="1"/>
  <c r="AF122" i="25" s="1"/>
  <c r="AD195" i="25"/>
  <c r="AE195" i="25" s="1"/>
  <c r="AF195" i="25" s="1"/>
  <c r="AD19" i="25"/>
  <c r="AE19" i="25" s="1"/>
  <c r="AF19" i="25" s="1"/>
  <c r="AD255" i="25"/>
  <c r="AE255" i="25" s="1"/>
  <c r="AF255" i="25" s="1"/>
  <c r="AD149" i="25"/>
  <c r="AE149" i="25" s="1"/>
  <c r="AF149" i="25" s="1"/>
  <c r="AD265" i="25"/>
  <c r="AE265" i="25" s="1"/>
  <c r="AF265" i="25" s="1"/>
  <c r="AD31" i="25"/>
  <c r="AE31" i="25" s="1"/>
  <c r="AF31" i="25" s="1"/>
  <c r="AD191" i="25"/>
  <c r="AE191" i="25" s="1"/>
  <c r="AF191" i="25" s="1"/>
  <c r="AD276" i="25"/>
  <c r="AE276" i="25" s="1"/>
  <c r="AF276" i="25" s="1"/>
  <c r="AD184" i="25"/>
  <c r="AE184" i="25" s="1"/>
  <c r="AF184" i="25" s="1"/>
  <c r="AD250" i="25"/>
  <c r="AE250" i="25" s="1"/>
  <c r="AF250" i="25" s="1"/>
  <c r="AD25" i="25"/>
  <c r="AE25" i="25" s="1"/>
  <c r="AF25" i="25" s="1"/>
  <c r="AD273" i="25"/>
  <c r="AE273" i="25" s="1"/>
  <c r="AF273" i="25" s="1"/>
  <c r="AD237" i="25"/>
  <c r="AE237" i="25" s="1"/>
  <c r="AF237" i="25" s="1"/>
  <c r="AD123" i="25"/>
  <c r="AE123" i="25" s="1"/>
  <c r="AF123" i="25" s="1"/>
  <c r="AD161" i="25"/>
  <c r="AE161" i="25" s="1"/>
  <c r="AF161" i="25" s="1"/>
  <c r="AD212" i="25"/>
  <c r="AE212" i="25" s="1"/>
  <c r="AF212" i="25" s="1"/>
  <c r="AD263" i="25"/>
  <c r="AE263" i="25" s="1"/>
  <c r="AF263" i="25" s="1"/>
  <c r="AD170" i="25"/>
  <c r="AE170" i="25" s="1"/>
  <c r="AF170" i="25" s="1"/>
  <c r="AD202" i="25"/>
  <c r="AE202" i="25" s="1"/>
  <c r="AF202" i="25" s="1"/>
  <c r="AD46" i="25"/>
  <c r="AE46" i="25" s="1"/>
  <c r="AF46" i="25" s="1"/>
  <c r="AD200" i="25"/>
  <c r="AE200" i="25" s="1"/>
  <c r="AF200" i="25" s="1"/>
  <c r="AD146" i="25"/>
  <c r="AE146" i="25" s="1"/>
  <c r="AF146" i="25" s="1"/>
  <c r="AD231" i="25"/>
  <c r="AE231" i="25" s="1"/>
  <c r="AF231" i="25" s="1"/>
  <c r="AD239" i="25"/>
  <c r="AE239" i="25" s="1"/>
  <c r="AF239" i="25" s="1"/>
  <c r="AD210" i="25"/>
  <c r="AE210" i="25" s="1"/>
  <c r="AF210" i="25" s="1"/>
  <c r="AD61" i="25"/>
  <c r="AE61" i="25" s="1"/>
  <c r="AF61" i="25" s="1"/>
  <c r="AD275" i="25"/>
  <c r="AE275" i="25" s="1"/>
  <c r="AF275" i="25" s="1"/>
  <c r="AD232" i="25"/>
  <c r="AE232" i="25" s="1"/>
  <c r="AF232" i="25" s="1"/>
  <c r="AD190" i="25"/>
  <c r="AE190" i="25" s="1"/>
  <c r="AF190" i="25" s="1"/>
  <c r="AD118" i="25"/>
  <c r="AE118" i="25" s="1"/>
  <c r="AF118" i="25" s="1"/>
  <c r="AD75" i="25"/>
  <c r="AE75" i="25" s="1"/>
  <c r="AF75" i="25" s="1"/>
  <c r="AD203" i="25"/>
  <c r="AE203" i="25" s="1"/>
  <c r="AF203" i="25" s="1"/>
  <c r="AD64" i="25"/>
  <c r="AE64" i="25" s="1"/>
  <c r="AF64" i="25" s="1"/>
  <c r="AD80" i="25"/>
  <c r="AE80" i="25" s="1"/>
  <c r="AF80" i="25" s="1"/>
  <c r="AD59" i="25"/>
  <c r="AE59" i="25" s="1"/>
  <c r="AF59" i="25" s="1"/>
  <c r="AD222" i="25"/>
  <c r="AE222" i="25" s="1"/>
  <c r="AF222" i="25" s="1"/>
  <c r="AD215" i="25"/>
  <c r="AE215" i="25" s="1"/>
  <c r="AF215" i="25" s="1"/>
  <c r="AD131" i="25"/>
  <c r="AE131" i="25" s="1"/>
  <c r="AF131" i="25" s="1"/>
  <c r="AD224" i="25"/>
  <c r="AE224" i="25" s="1"/>
  <c r="AF224" i="25" s="1"/>
  <c r="AD55" i="25"/>
  <c r="AE55" i="25" s="1"/>
  <c r="AF55" i="25" s="1"/>
  <c r="AD102" i="25"/>
  <c r="AE102" i="25" s="1"/>
  <c r="AF102" i="25" s="1"/>
  <c r="AD97" i="25"/>
  <c r="AE97" i="25" s="1"/>
  <c r="AF97" i="25" s="1"/>
  <c r="AD41" i="25"/>
  <c r="AE41" i="25" s="1"/>
  <c r="AF41" i="25" s="1"/>
  <c r="AD164" i="25"/>
  <c r="AE164" i="25" s="1"/>
  <c r="AF164" i="25" s="1"/>
  <c r="AD158" i="25"/>
  <c r="AE158" i="25" s="1"/>
  <c r="AF158" i="25" s="1"/>
  <c r="AD68" i="25"/>
  <c r="AE68" i="25" s="1"/>
  <c r="AF68" i="25" s="1"/>
  <c r="AD181" i="25"/>
  <c r="AE181" i="25" s="1"/>
  <c r="AF181" i="25" s="1"/>
  <c r="AD27" i="25"/>
  <c r="AE27" i="25" s="1"/>
  <c r="AF27" i="25" s="1"/>
  <c r="AD79" i="25"/>
  <c r="AE79" i="25" s="1"/>
  <c r="AF79" i="25" s="1"/>
  <c r="AD109" i="25"/>
  <c r="AE109" i="25" s="1"/>
  <c r="AF109" i="25" s="1"/>
  <c r="AD32" i="25"/>
  <c r="AE32" i="25" s="1"/>
  <c r="AF32" i="25" s="1"/>
  <c r="AD229" i="25"/>
  <c r="AE229" i="25" s="1"/>
  <c r="AF229" i="25" s="1"/>
  <c r="AD13" i="25"/>
  <c r="AE13" i="25" s="1"/>
  <c r="AF13" i="25" s="1"/>
  <c r="AD233" i="25"/>
  <c r="AE233" i="25" s="1"/>
  <c r="AF233" i="25" s="1"/>
  <c r="AD130" i="25"/>
  <c r="AE130" i="25" s="1"/>
  <c r="AF130" i="25" s="1"/>
  <c r="AD152" i="25"/>
  <c r="AE152" i="25" s="1"/>
  <c r="AF152" i="25" s="1"/>
  <c r="AD151" i="25"/>
  <c r="AE151" i="25" s="1"/>
  <c r="AF151" i="25" s="1"/>
  <c r="AD162" i="25"/>
  <c r="AE162" i="25" s="1"/>
  <c r="AF162" i="25" s="1"/>
  <c r="AD120" i="25"/>
  <c r="AE120" i="25" s="1"/>
  <c r="AF120" i="25" s="1"/>
  <c r="AD169" i="25"/>
  <c r="AE169" i="25" s="1"/>
  <c r="AF169" i="25" s="1"/>
  <c r="AD135" i="25"/>
  <c r="AE135" i="25" s="1"/>
  <c r="AF135" i="25" s="1"/>
  <c r="AD124" i="25"/>
  <c r="AE124" i="25" s="1"/>
  <c r="AF124" i="25" s="1"/>
  <c r="AD179" i="25"/>
  <c r="AE179" i="25" s="1"/>
  <c r="AF179" i="25" s="1"/>
  <c r="AD209" i="25"/>
  <c r="AE209" i="25" s="1"/>
  <c r="AF209" i="25" s="1"/>
  <c r="AD140" i="25"/>
  <c r="AE140" i="25" s="1"/>
  <c r="AF140" i="25" s="1"/>
  <c r="AD230" i="25"/>
  <c r="AE230" i="25" s="1"/>
  <c r="AF230" i="25" s="1"/>
  <c r="AD177" i="25"/>
  <c r="AE177" i="25" s="1"/>
  <c r="AF177" i="25" s="1"/>
  <c r="AD111" i="25"/>
  <c r="AE111" i="25" s="1"/>
  <c r="AF111" i="25" s="1"/>
  <c r="AD100" i="25"/>
  <c r="AE100" i="25" s="1"/>
  <c r="AF100" i="25" s="1"/>
  <c r="AD144" i="25"/>
  <c r="AE144" i="25" s="1"/>
  <c r="AF144" i="25" s="1"/>
  <c r="AD110" i="25"/>
  <c r="AE110" i="25" s="1"/>
  <c r="AF110" i="25" s="1"/>
  <c r="AD86" i="25"/>
  <c r="AE86" i="25" s="1"/>
  <c r="AF86" i="25" s="1"/>
  <c r="AD155" i="25"/>
  <c r="AE155" i="25" s="1"/>
  <c r="AF155" i="25" s="1"/>
  <c r="AD125" i="25"/>
  <c r="AE125" i="25" s="1"/>
  <c r="AF125" i="25" s="1"/>
  <c r="AD226" i="25"/>
  <c r="AE226" i="25" s="1"/>
  <c r="AF226" i="25" s="1"/>
  <c r="AD143" i="25"/>
  <c r="AE143" i="25" s="1"/>
  <c r="AF143" i="25" s="1"/>
  <c r="AD134" i="25"/>
  <c r="AE134" i="25" s="1"/>
  <c r="AF134" i="25" s="1"/>
  <c r="AD159" i="25"/>
  <c r="AE159" i="25" s="1"/>
  <c r="AF159" i="25" s="1"/>
  <c r="AD262" i="25"/>
  <c r="AE262" i="25" s="1"/>
  <c r="AF262" i="25" s="1"/>
  <c r="AD103" i="25"/>
  <c r="AE103" i="25" s="1"/>
  <c r="AF103" i="25" s="1"/>
  <c r="AD112" i="25"/>
  <c r="AE112" i="25" s="1"/>
  <c r="AF112" i="25" s="1"/>
  <c r="AD87" i="25"/>
  <c r="AE87" i="25" s="1"/>
  <c r="AF87" i="25" s="1"/>
  <c r="AD40" i="25"/>
  <c r="AE40" i="25" s="1"/>
  <c r="AF40" i="25" s="1"/>
  <c r="AD67" i="25"/>
  <c r="AE67" i="25" s="1"/>
  <c r="AF67" i="25" s="1"/>
  <c r="AD157" i="25"/>
  <c r="AE157" i="25" s="1"/>
  <c r="AF157" i="25" s="1"/>
  <c r="AD220" i="25"/>
  <c r="AE220" i="25" s="1"/>
  <c r="AF220" i="25" s="1"/>
  <c r="AD84" i="25"/>
  <c r="AE84" i="25" s="1"/>
  <c r="AF84" i="25" s="1"/>
  <c r="AD119" i="25"/>
  <c r="AE119" i="25" s="1"/>
  <c r="AF119" i="25" s="1"/>
  <c r="AD133" i="25"/>
  <c r="AE133" i="25" s="1"/>
  <c r="AF133" i="25" s="1"/>
  <c r="AD270" i="25"/>
  <c r="AE270" i="25" s="1"/>
  <c r="AF270" i="25" s="1"/>
  <c r="AD165" i="25"/>
  <c r="AE165" i="25" s="1"/>
  <c r="AF165" i="25" s="1"/>
  <c r="AD127" i="25"/>
  <c r="AE127" i="25" s="1"/>
  <c r="AF127" i="25" s="1"/>
  <c r="AD218" i="25"/>
  <c r="AE218" i="25" s="1"/>
  <c r="AF218" i="25" s="1"/>
  <c r="AD235" i="25"/>
  <c r="AE235" i="25" s="1"/>
  <c r="AF235" i="25" s="1"/>
  <c r="AD141" i="25"/>
  <c r="AE141" i="25" s="1"/>
  <c r="AF141" i="25" s="1"/>
  <c r="AD227" i="25"/>
  <c r="AE227" i="25" s="1"/>
  <c r="AF227" i="25" s="1"/>
  <c r="AD105" i="25"/>
  <c r="AE105" i="25" s="1"/>
  <c r="AF105" i="25" s="1"/>
  <c r="AD138" i="25"/>
  <c r="AE138" i="25" s="1"/>
  <c r="AF138" i="25" s="1"/>
  <c r="AD137" i="25"/>
  <c r="AE137" i="25" s="1"/>
  <c r="AF137" i="25" s="1"/>
  <c r="AD201" i="25"/>
  <c r="AE201" i="25" s="1"/>
  <c r="AF201" i="25" s="1"/>
  <c r="AD213" i="25"/>
  <c r="AE213" i="25" s="1"/>
  <c r="AF213" i="25" s="1"/>
  <c r="AD113" i="25"/>
  <c r="AE113" i="25" s="1"/>
  <c r="AF113" i="25" s="1"/>
  <c r="AD221" i="25"/>
  <c r="AE221" i="25" s="1"/>
  <c r="AF221" i="25" s="1"/>
  <c r="AD77" i="25"/>
  <c r="AE77" i="25" s="1"/>
  <c r="AF77" i="25" s="1"/>
  <c r="AD121" i="25"/>
  <c r="AE121" i="25" s="1"/>
  <c r="AF121" i="25" s="1"/>
  <c r="AD223" i="25"/>
  <c r="AE223" i="25" s="1"/>
  <c r="AF223" i="25" s="1"/>
  <c r="AD117" i="25"/>
  <c r="AE117" i="25" s="1"/>
  <c r="AF117" i="25" s="1"/>
  <c r="AD88" i="25"/>
  <c r="AE88" i="25" s="1"/>
  <c r="AF88" i="25" s="1"/>
  <c r="AD93" i="25"/>
  <c r="AE93" i="25" s="1"/>
  <c r="AF93" i="25" s="1"/>
  <c r="AD116" i="25"/>
  <c r="AE116" i="25" s="1"/>
  <c r="AF116" i="25" s="1"/>
  <c r="AD214" i="25"/>
  <c r="AE214" i="25" s="1"/>
  <c r="AF214" i="25" s="1"/>
  <c r="AD107" i="25"/>
  <c r="AE107" i="25" s="1"/>
  <c r="AF107" i="25" s="1"/>
  <c r="AD92" i="25"/>
  <c r="AE92" i="25" s="1"/>
  <c r="AF92" i="25" s="1"/>
  <c r="AD108" i="25"/>
  <c r="AE108" i="25" s="1"/>
  <c r="AF108" i="25" s="1"/>
  <c r="AD89" i="25"/>
  <c r="AE89" i="25" s="1"/>
  <c r="AF89" i="25" s="1"/>
  <c r="AD208" i="25"/>
  <c r="AE208" i="25" s="1"/>
  <c r="AF208" i="25" s="1"/>
  <c r="AD139" i="25"/>
  <c r="AE139" i="25" s="1"/>
  <c r="AF139" i="25" s="1"/>
  <c r="AD145" i="25"/>
  <c r="AE145" i="25" s="1"/>
  <c r="AF145" i="25" s="1"/>
  <c r="AD128" i="25"/>
  <c r="AE128" i="25" s="1"/>
  <c r="AF128" i="25" s="1"/>
  <c r="AD69" i="25"/>
  <c r="AE69" i="25" s="1"/>
  <c r="AF69" i="25" s="1"/>
  <c r="AD82" i="25"/>
  <c r="AE82" i="25" s="1"/>
  <c r="AF82" i="25" s="1"/>
  <c r="AD96" i="25"/>
  <c r="AE96" i="25" s="1"/>
  <c r="AF96" i="25" s="1"/>
  <c r="AD225" i="25"/>
  <c r="AE225" i="25" s="1"/>
  <c r="AF225" i="25" s="1"/>
  <c r="AD101" i="25"/>
  <c r="AE101" i="25" s="1"/>
  <c r="AF101" i="25" s="1"/>
  <c r="AD115" i="25"/>
  <c r="AE115" i="25" s="1"/>
  <c r="AF115" i="25" s="1"/>
  <c r="AD73" i="25"/>
  <c r="AE73" i="25" s="1"/>
  <c r="AF73" i="25" s="1"/>
  <c r="AD236" i="25"/>
  <c r="AE236" i="25" s="1"/>
  <c r="AF236" i="25" s="1"/>
  <c r="AD104" i="25"/>
  <c r="AE104" i="25" s="1"/>
  <c r="AF104" i="25" s="1"/>
  <c r="AD188" i="25"/>
  <c r="AE188" i="25" s="1"/>
  <c r="AF188" i="25" s="1"/>
  <c r="AD63" i="25"/>
  <c r="AE63" i="25" s="1"/>
  <c r="AF63" i="25" s="1"/>
  <c r="AD192" i="25"/>
  <c r="AE192" i="25" s="1"/>
  <c r="AF192" i="25" s="1"/>
  <c r="AD20" i="25"/>
  <c r="AE20" i="25" s="1"/>
  <c r="AF20" i="25" s="1"/>
  <c r="AD172" i="25"/>
  <c r="AE172" i="25" s="1"/>
  <c r="AF172" i="25" s="1"/>
  <c r="AD207" i="25"/>
  <c r="AE207" i="25" s="1"/>
  <c r="AF207" i="25" s="1"/>
  <c r="AD132" i="25"/>
  <c r="AE132" i="25" s="1"/>
  <c r="AF132" i="25" s="1"/>
  <c r="AD244" i="25"/>
  <c r="AE244" i="25" s="1"/>
  <c r="AF244" i="25" s="1"/>
  <c r="AD248" i="25"/>
  <c r="AE248" i="25" s="1"/>
  <c r="AF248" i="25" s="1"/>
  <c r="AD217" i="25"/>
  <c r="AE217" i="25" s="1"/>
  <c r="AF217" i="25" s="1"/>
  <c r="AD60" i="25"/>
  <c r="AE60" i="25" s="1"/>
  <c r="AF60" i="25" s="1"/>
  <c r="AD39" i="25"/>
  <c r="AE39" i="25" s="1"/>
  <c r="AF39" i="25" s="1"/>
  <c r="AD33" i="25"/>
  <c r="AE33" i="25" s="1"/>
  <c r="AF33" i="25" s="1"/>
  <c r="AD136" i="25"/>
  <c r="AE136" i="25" s="1"/>
  <c r="AF136" i="25" s="1"/>
  <c r="AD234" i="25"/>
  <c r="AE234" i="25" s="1"/>
  <c r="AF234" i="25" s="1"/>
  <c r="AD78" i="25"/>
  <c r="AE78" i="25" s="1"/>
  <c r="AF78" i="25" s="1"/>
  <c r="AD35" i="25"/>
  <c r="AE35" i="25" s="1"/>
  <c r="AF35" i="25" s="1"/>
  <c r="AD150" i="25"/>
  <c r="AE150" i="25" s="1"/>
  <c r="AF150" i="25" s="1"/>
  <c r="AD243" i="25"/>
  <c r="AE243" i="25" s="1"/>
  <c r="AF243" i="25" s="1"/>
  <c r="AD38" i="25"/>
  <c r="AE38" i="25" s="1"/>
  <c r="AF38" i="25" s="1"/>
  <c r="AD163" i="25"/>
  <c r="AE163" i="25" s="1"/>
  <c r="AF163" i="25" s="1"/>
  <c r="AD99" i="25"/>
  <c r="AE99" i="25" s="1"/>
  <c r="AF99" i="25" s="1"/>
  <c r="AD173" i="25"/>
  <c r="AE173" i="25" s="1"/>
  <c r="AF173" i="25" s="1"/>
  <c r="AD153" i="25"/>
  <c r="AE153" i="25" s="1"/>
  <c r="AF153" i="25" s="1"/>
  <c r="AD156" i="25"/>
  <c r="AE156" i="25" s="1"/>
  <c r="AF156" i="25" s="1"/>
  <c r="AD83" i="25"/>
  <c r="AE83" i="25" s="1"/>
  <c r="AF83" i="25" s="1"/>
  <c r="AD91" i="25"/>
  <c r="AE91" i="25" s="1"/>
  <c r="AF91" i="25" s="1"/>
  <c r="AD52" i="25"/>
  <c r="AE52" i="25" s="1"/>
  <c r="AF52" i="25" s="1"/>
  <c r="AD242" i="25"/>
  <c r="AE242" i="25" s="1"/>
  <c r="AF242" i="25" s="1"/>
  <c r="AD54" i="25"/>
  <c r="AE54" i="25" s="1"/>
  <c r="AF54" i="25" s="1"/>
  <c r="AD62" i="25"/>
  <c r="AE62" i="25" s="1"/>
  <c r="AF62" i="25" s="1"/>
  <c r="AD23" i="25"/>
  <c r="AE23" i="25" s="1"/>
  <c r="AF23" i="25" s="1"/>
  <c r="AD70" i="25"/>
  <c r="AE70" i="25" s="1"/>
  <c r="AF70" i="25" s="1"/>
  <c r="AD204" i="25"/>
  <c r="AE204" i="25" s="1"/>
  <c r="AF204" i="25" s="1"/>
  <c r="AD241" i="25"/>
  <c r="AE241" i="25" s="1"/>
  <c r="AF241" i="25" s="1"/>
  <c r="AD76" i="25"/>
  <c r="AE76" i="25" s="1"/>
  <c r="AF76" i="25" s="1"/>
  <c r="AD129" i="25"/>
  <c r="AE129" i="25" s="1"/>
  <c r="AF129" i="25" s="1"/>
  <c r="AD240" i="25"/>
  <c r="AE240" i="25" s="1"/>
  <c r="AF240" i="25" s="1"/>
  <c r="AD219" i="25"/>
  <c r="AE219" i="25" s="1"/>
  <c r="AF219" i="25" s="1"/>
  <c r="AD251" i="25"/>
  <c r="AE251" i="25" s="1"/>
  <c r="AF251" i="25" s="1"/>
  <c r="AD57" i="25"/>
  <c r="AE57" i="25" s="1"/>
  <c r="AF57" i="25" s="1"/>
  <c r="AD253" i="25"/>
  <c r="AE253" i="25" s="1"/>
  <c r="AF253" i="25" s="1"/>
  <c r="AD178" i="25"/>
  <c r="AE178" i="25" s="1"/>
  <c r="AF178" i="25" s="1"/>
  <c r="AD171" i="25"/>
  <c r="AE171" i="25" s="1"/>
  <c r="AF171" i="25" s="1"/>
  <c r="AD186" i="25"/>
  <c r="AE186" i="25" s="1"/>
  <c r="AF186" i="25" s="1"/>
  <c r="AD189" i="25"/>
  <c r="AE189" i="25" s="1"/>
  <c r="AF189" i="25" s="1"/>
  <c r="AD216" i="25"/>
  <c r="AE216" i="25" s="1"/>
  <c r="AF216" i="25" s="1"/>
  <c r="AD106" i="25"/>
  <c r="AE106" i="25" s="1"/>
  <c r="AF106" i="25" s="1"/>
  <c r="AD51" i="25"/>
  <c r="AE51" i="25" s="1"/>
  <c r="AF51" i="25" s="1"/>
  <c r="AD10" i="25"/>
  <c r="AE10" i="25" s="1"/>
  <c r="AF10" i="25" s="1"/>
  <c r="AD66" i="25"/>
  <c r="AE66" i="25" s="1"/>
  <c r="AF66" i="25" s="1"/>
  <c r="AD36" i="25"/>
  <c r="AE36" i="25" s="1"/>
  <c r="AF36" i="25" s="1"/>
  <c r="AD206" i="25"/>
  <c r="AE206" i="25" s="1"/>
  <c r="AF206" i="25" s="1"/>
  <c r="AD8" i="25"/>
  <c r="AE8" i="25" s="1"/>
  <c r="AF8" i="25" s="1"/>
  <c r="AD193" i="25"/>
  <c r="AE193" i="25" s="1"/>
  <c r="AF193" i="25" s="1"/>
  <c r="AD22" i="25"/>
  <c r="AE22" i="25" s="1"/>
  <c r="AF22" i="25" s="1"/>
  <c r="AD21" i="25"/>
  <c r="AE21" i="25" s="1"/>
  <c r="AF21" i="25" s="1"/>
  <c r="AD185" i="25"/>
  <c r="AE185" i="25" s="1"/>
  <c r="AF185" i="25" s="1"/>
  <c r="AD183" i="25"/>
  <c r="AE183" i="25" s="1"/>
  <c r="AF183" i="25" s="1"/>
  <c r="AD114" i="25"/>
  <c r="AE114" i="25" s="1"/>
  <c r="AF114" i="25" s="1"/>
  <c r="AD15" i="25"/>
  <c r="AE15" i="25" s="1"/>
  <c r="AF15" i="25" s="1"/>
  <c r="AD126" i="25"/>
  <c r="AE126" i="25" s="1"/>
  <c r="AF126" i="25" s="1"/>
  <c r="AD12" i="25"/>
  <c r="AE12" i="25" s="1"/>
  <c r="AF12" i="25" s="1"/>
  <c r="AD147" i="25"/>
  <c r="AE147" i="25" s="1"/>
  <c r="AF147" i="25" s="1"/>
  <c r="AD71" i="25"/>
  <c r="AE71" i="25" s="1"/>
  <c r="AF71" i="25" s="1"/>
  <c r="AD37" i="25"/>
  <c r="AE37" i="25" s="1"/>
  <c r="AF37" i="25" s="1"/>
  <c r="AD47" i="25"/>
  <c r="AE47" i="25" s="1"/>
  <c r="AF47" i="25" s="1"/>
  <c r="AD174" i="25"/>
  <c r="AE174" i="25" s="1"/>
  <c r="AF174" i="25" s="1"/>
  <c r="AD9" i="25"/>
  <c r="AE9" i="25" s="1"/>
  <c r="AF9" i="25" s="1"/>
  <c r="AD194" i="25"/>
  <c r="AE194" i="25" s="1"/>
  <c r="AF194" i="25" s="1"/>
  <c r="AD50" i="25"/>
  <c r="AE50" i="25" s="1"/>
  <c r="AF50" i="25" s="1"/>
  <c r="AD249" i="25"/>
  <c r="AE249" i="25" s="1"/>
  <c r="AF249" i="25" s="1"/>
  <c r="AD28" i="25"/>
  <c r="AE28" i="25" s="1"/>
  <c r="AF28" i="25" s="1"/>
  <c r="AD260" i="25"/>
  <c r="AE260" i="25" s="1"/>
  <c r="AF260" i="25" s="1"/>
  <c r="AD167" i="25"/>
  <c r="AE167" i="25" s="1"/>
  <c r="AF167" i="25" s="1"/>
  <c r="AD18" i="25"/>
  <c r="AE18" i="25" s="1"/>
  <c r="AF18" i="25" s="1"/>
  <c r="AD30" i="25"/>
  <c r="AE30" i="25" s="1"/>
  <c r="AF30" i="25" s="1"/>
  <c r="AD49" i="25"/>
  <c r="AE49" i="25" s="1"/>
  <c r="AF49" i="25" s="1"/>
  <c r="AD148" i="25"/>
  <c r="AE148" i="25" s="1"/>
  <c r="AF148" i="25" s="1"/>
  <c r="AM45" i="25"/>
  <c r="AN45" i="25" s="1"/>
  <c r="Z279" i="25"/>
  <c r="AA279" i="25" s="1"/>
  <c r="AV279" i="25"/>
  <c r="AW279" i="25" s="1"/>
  <c r="Q148" i="25"/>
  <c r="R29" i="25"/>
  <c r="S29" i="25" s="1"/>
  <c r="AD65" i="25"/>
  <c r="AE65" i="25" s="1"/>
  <c r="AF65" i="25" s="1"/>
  <c r="Q267" i="25"/>
  <c r="M30" i="25"/>
  <c r="N30" i="25" s="1"/>
  <c r="V17" i="25"/>
  <c r="W17" i="25" s="1"/>
  <c r="H187" i="25"/>
  <c r="I187" i="25" s="1"/>
  <c r="H42" i="25"/>
  <c r="I42" i="25" s="1"/>
  <c r="H257" i="25"/>
  <c r="I257" i="25" s="1"/>
  <c r="H245" i="25"/>
  <c r="I245" i="25" s="1"/>
  <c r="H43" i="25"/>
  <c r="I43" i="25" s="1"/>
  <c r="H254" i="25"/>
  <c r="I254" i="25" s="1"/>
  <c r="H16" i="25"/>
  <c r="I16" i="25" s="1"/>
  <c r="H58" i="25"/>
  <c r="I58" i="25" s="1"/>
  <c r="H94" i="25"/>
  <c r="I94" i="25" s="1"/>
  <c r="H24" i="25"/>
  <c r="I24" i="25" s="1"/>
  <c r="H246" i="25"/>
  <c r="I246" i="25" s="1"/>
  <c r="H277" i="25"/>
  <c r="I277" i="25" s="1"/>
  <c r="H14" i="25"/>
  <c r="I14" i="25" s="1"/>
  <c r="H44" i="25"/>
  <c r="I44" i="25" s="1"/>
  <c r="H195" i="25"/>
  <c r="I195" i="25" s="1"/>
  <c r="H6" i="25"/>
  <c r="I6" i="25" s="1"/>
  <c r="H180" i="25"/>
  <c r="I180" i="25" s="1"/>
  <c r="H74" i="25"/>
  <c r="I74" i="25" s="1"/>
  <c r="H278" i="25"/>
  <c r="I278" i="25" s="1"/>
  <c r="H98" i="25"/>
  <c r="I98" i="25" s="1"/>
  <c r="H199" i="25"/>
  <c r="I199" i="25" s="1"/>
  <c r="H7" i="25"/>
  <c r="I7" i="25" s="1"/>
  <c r="H122" i="25"/>
  <c r="I122" i="25" s="1"/>
  <c r="H266" i="25"/>
  <c r="I266" i="25" s="1"/>
  <c r="H81" i="25"/>
  <c r="I81" i="25" s="1"/>
  <c r="H182" i="25"/>
  <c r="I182" i="25" s="1"/>
  <c r="H258" i="25"/>
  <c r="I258" i="25" s="1"/>
  <c r="H196" i="25"/>
  <c r="I196" i="25" s="1"/>
  <c r="H154" i="25"/>
  <c r="I154" i="25" s="1"/>
  <c r="H19" i="25"/>
  <c r="I19" i="25" s="1"/>
  <c r="H256" i="25"/>
  <c r="I256" i="25" s="1"/>
  <c r="H160" i="25"/>
  <c r="I160" i="25" s="1"/>
  <c r="H175" i="25"/>
  <c r="I175" i="25" s="1"/>
  <c r="H259" i="25"/>
  <c r="I259" i="25" s="1"/>
  <c r="H261" i="25"/>
  <c r="I261" i="25" s="1"/>
  <c r="H274" i="25"/>
  <c r="I274" i="25" s="1"/>
  <c r="H269" i="25"/>
  <c r="I269" i="25" s="1"/>
  <c r="H265" i="25"/>
  <c r="I265" i="25" s="1"/>
  <c r="H166" i="25"/>
  <c r="I166" i="25" s="1"/>
  <c r="H247" i="25"/>
  <c r="I247" i="25" s="1"/>
  <c r="H271" i="25"/>
  <c r="I271" i="25" s="1"/>
  <c r="H268" i="25"/>
  <c r="I268" i="25" s="1"/>
  <c r="H228" i="25"/>
  <c r="I228" i="25" s="1"/>
  <c r="H53" i="25"/>
  <c r="I53" i="25" s="1"/>
  <c r="H31" i="25"/>
  <c r="I31" i="25" s="1"/>
  <c r="H264" i="25"/>
  <c r="I264" i="25" s="1"/>
  <c r="H168" i="25"/>
  <c r="I168" i="25" s="1"/>
  <c r="H48" i="25"/>
  <c r="I48" i="25" s="1"/>
  <c r="H25" i="25"/>
  <c r="I25" i="25" s="1"/>
  <c r="H205" i="25"/>
  <c r="I205" i="25" s="1"/>
  <c r="H56" i="25"/>
  <c r="I56" i="25" s="1"/>
  <c r="H198" i="25"/>
  <c r="I198" i="25" s="1"/>
  <c r="H272" i="25"/>
  <c r="I272" i="25" s="1"/>
  <c r="H191" i="25"/>
  <c r="I191" i="25" s="1"/>
  <c r="H238" i="25"/>
  <c r="I238" i="25" s="1"/>
  <c r="H176" i="25"/>
  <c r="I176" i="25" s="1"/>
  <c r="H211" i="25"/>
  <c r="I211" i="25" s="1"/>
  <c r="H26" i="25"/>
  <c r="I26" i="25" s="1"/>
  <c r="H255" i="25"/>
  <c r="I255" i="25" s="1"/>
  <c r="H149" i="25"/>
  <c r="I149" i="25" s="1"/>
  <c r="H276" i="25"/>
  <c r="I276" i="25" s="1"/>
  <c r="H250" i="25"/>
  <c r="I250" i="25" s="1"/>
  <c r="H273" i="25"/>
  <c r="I273" i="25" s="1"/>
  <c r="H263" i="25"/>
  <c r="I263" i="25" s="1"/>
  <c r="H170" i="25"/>
  <c r="I170" i="25" s="1"/>
  <c r="H202" i="25"/>
  <c r="I202" i="25" s="1"/>
  <c r="H46" i="25"/>
  <c r="I46" i="25" s="1"/>
  <c r="H200" i="25"/>
  <c r="I200" i="25" s="1"/>
  <c r="H239" i="25"/>
  <c r="I239" i="25" s="1"/>
  <c r="H146" i="25"/>
  <c r="I146" i="25" s="1"/>
  <c r="H27" i="25"/>
  <c r="I27" i="25" s="1"/>
  <c r="H210" i="25"/>
  <c r="I210" i="25" s="1"/>
  <c r="H237" i="25"/>
  <c r="I237" i="25" s="1"/>
  <c r="H212" i="25"/>
  <c r="I212" i="25" s="1"/>
  <c r="H197" i="25"/>
  <c r="I197" i="25" s="1"/>
  <c r="H123" i="25"/>
  <c r="I123" i="25" s="1"/>
  <c r="H252" i="25"/>
  <c r="I252" i="25" s="1"/>
  <c r="H184" i="25"/>
  <c r="I184" i="25" s="1"/>
  <c r="H162" i="25"/>
  <c r="I162" i="25" s="1"/>
  <c r="H120" i="25"/>
  <c r="I120" i="25" s="1"/>
  <c r="H79" i="25"/>
  <c r="I79" i="25" s="1"/>
  <c r="H109" i="25"/>
  <c r="I109" i="25" s="1"/>
  <c r="H32" i="25"/>
  <c r="I32" i="25" s="1"/>
  <c r="H229" i="25"/>
  <c r="I229" i="25" s="1"/>
  <c r="H13" i="25"/>
  <c r="I13" i="25" s="1"/>
  <c r="H233" i="25"/>
  <c r="I233" i="25" s="1"/>
  <c r="H130" i="25"/>
  <c r="I130" i="25" s="1"/>
  <c r="H152" i="25"/>
  <c r="I152" i="25" s="1"/>
  <c r="H151" i="25"/>
  <c r="I151" i="25" s="1"/>
  <c r="H135" i="25"/>
  <c r="I135" i="25" s="1"/>
  <c r="H86" i="25"/>
  <c r="I86" i="25" s="1"/>
  <c r="H181" i="25"/>
  <c r="I181" i="25" s="1"/>
  <c r="H169" i="25"/>
  <c r="I169" i="25" s="1"/>
  <c r="H155" i="25"/>
  <c r="I155" i="25" s="1"/>
  <c r="H262" i="25"/>
  <c r="I262" i="25" s="1"/>
  <c r="H124" i="25"/>
  <c r="I124" i="25" s="1"/>
  <c r="H125" i="25"/>
  <c r="I125" i="25" s="1"/>
  <c r="H103" i="25"/>
  <c r="I103" i="25" s="1"/>
  <c r="H275" i="25"/>
  <c r="I275" i="25" s="1"/>
  <c r="H118" i="25"/>
  <c r="I118" i="25" s="1"/>
  <c r="H64" i="25"/>
  <c r="I64" i="25" s="1"/>
  <c r="H222" i="25"/>
  <c r="I222" i="25" s="1"/>
  <c r="H224" i="25"/>
  <c r="I224" i="25" s="1"/>
  <c r="H97" i="25"/>
  <c r="I97" i="25" s="1"/>
  <c r="H158" i="25"/>
  <c r="I158" i="25" s="1"/>
  <c r="H231" i="25"/>
  <c r="I231" i="25" s="1"/>
  <c r="H61" i="25"/>
  <c r="I61" i="25" s="1"/>
  <c r="H190" i="25"/>
  <c r="I190" i="25" s="1"/>
  <c r="H203" i="25"/>
  <c r="I203" i="25" s="1"/>
  <c r="H59" i="25"/>
  <c r="I59" i="25" s="1"/>
  <c r="H131" i="25"/>
  <c r="I131" i="25" s="1"/>
  <c r="H102" i="25"/>
  <c r="I102" i="25" s="1"/>
  <c r="H164" i="25"/>
  <c r="I164" i="25" s="1"/>
  <c r="H68" i="25"/>
  <c r="I68" i="25" s="1"/>
  <c r="H161" i="25"/>
  <c r="I161" i="25" s="1"/>
  <c r="H232" i="25"/>
  <c r="I232" i="25" s="1"/>
  <c r="H75" i="25"/>
  <c r="I75" i="25" s="1"/>
  <c r="H80" i="25"/>
  <c r="I80" i="25" s="1"/>
  <c r="H215" i="25"/>
  <c r="I215" i="25" s="1"/>
  <c r="H55" i="25"/>
  <c r="I55" i="25" s="1"/>
  <c r="H41" i="25"/>
  <c r="I41" i="25" s="1"/>
  <c r="H179" i="25"/>
  <c r="I179" i="25" s="1"/>
  <c r="H209" i="25"/>
  <c r="I209" i="25" s="1"/>
  <c r="H140" i="25"/>
  <c r="I140" i="25" s="1"/>
  <c r="H230" i="25"/>
  <c r="I230" i="25" s="1"/>
  <c r="H177" i="25"/>
  <c r="I177" i="25" s="1"/>
  <c r="H111" i="25"/>
  <c r="I111" i="25" s="1"/>
  <c r="H100" i="25"/>
  <c r="I100" i="25" s="1"/>
  <c r="H144" i="25"/>
  <c r="I144" i="25" s="1"/>
  <c r="H110" i="25"/>
  <c r="I110" i="25" s="1"/>
  <c r="H226" i="25"/>
  <c r="I226" i="25" s="1"/>
  <c r="H143" i="25"/>
  <c r="I143" i="25" s="1"/>
  <c r="H134" i="25"/>
  <c r="I134" i="25" s="1"/>
  <c r="H159" i="25"/>
  <c r="I159" i="25" s="1"/>
  <c r="H112" i="25"/>
  <c r="I112" i="25" s="1"/>
  <c r="H87" i="25"/>
  <c r="I87" i="25" s="1"/>
  <c r="H40" i="25"/>
  <c r="I40" i="25" s="1"/>
  <c r="H67" i="25"/>
  <c r="I67" i="25" s="1"/>
  <c r="H157" i="25"/>
  <c r="I157" i="25" s="1"/>
  <c r="H220" i="25"/>
  <c r="I220" i="25" s="1"/>
  <c r="H165" i="25"/>
  <c r="I165" i="25" s="1"/>
  <c r="H84" i="25"/>
  <c r="I84" i="25" s="1"/>
  <c r="H127" i="25"/>
  <c r="I127" i="25" s="1"/>
  <c r="H119" i="25"/>
  <c r="I119" i="25" s="1"/>
  <c r="H235" i="25"/>
  <c r="I235" i="25" s="1"/>
  <c r="H121" i="25"/>
  <c r="I121" i="25" s="1"/>
  <c r="H223" i="25"/>
  <c r="I223" i="25" s="1"/>
  <c r="H133" i="25"/>
  <c r="I133" i="25" s="1"/>
  <c r="H141" i="25"/>
  <c r="I141" i="25" s="1"/>
  <c r="H77" i="25"/>
  <c r="I77" i="25" s="1"/>
  <c r="H117" i="25"/>
  <c r="I117" i="25" s="1"/>
  <c r="H218" i="25"/>
  <c r="I218" i="25" s="1"/>
  <c r="H270" i="25"/>
  <c r="I270" i="25" s="1"/>
  <c r="H227" i="25"/>
  <c r="I227" i="25" s="1"/>
  <c r="H105" i="25"/>
  <c r="I105" i="25" s="1"/>
  <c r="H138" i="25"/>
  <c r="I138" i="25" s="1"/>
  <c r="H137" i="25"/>
  <c r="I137" i="25" s="1"/>
  <c r="H201" i="25"/>
  <c r="I201" i="25" s="1"/>
  <c r="H213" i="25"/>
  <c r="I213" i="25" s="1"/>
  <c r="H113" i="25"/>
  <c r="I113" i="25" s="1"/>
  <c r="H221" i="25"/>
  <c r="I221" i="25" s="1"/>
  <c r="H208" i="25"/>
  <c r="I208" i="25" s="1"/>
  <c r="H88" i="25"/>
  <c r="I88" i="25" s="1"/>
  <c r="H116" i="25"/>
  <c r="I116" i="25" s="1"/>
  <c r="H225" i="25"/>
  <c r="I225" i="25" s="1"/>
  <c r="H214" i="25"/>
  <c r="I214" i="25" s="1"/>
  <c r="H101" i="25"/>
  <c r="I101" i="25" s="1"/>
  <c r="H107" i="25"/>
  <c r="I107" i="25" s="1"/>
  <c r="H128" i="25"/>
  <c r="I128" i="25" s="1"/>
  <c r="H39" i="25"/>
  <c r="I39" i="25" s="1"/>
  <c r="H92" i="25"/>
  <c r="I92" i="25" s="1"/>
  <c r="H69" i="25"/>
  <c r="I69" i="25" s="1"/>
  <c r="H33" i="25"/>
  <c r="I33" i="25" s="1"/>
  <c r="H108" i="25"/>
  <c r="I108" i="25" s="1"/>
  <c r="H82" i="25"/>
  <c r="I82" i="25" s="1"/>
  <c r="H136" i="25"/>
  <c r="I136" i="25" s="1"/>
  <c r="H139" i="25"/>
  <c r="I139" i="25" s="1"/>
  <c r="H96" i="25"/>
  <c r="I96" i="25" s="1"/>
  <c r="H115" i="25"/>
  <c r="I115" i="25" s="1"/>
  <c r="H234" i="25"/>
  <c r="I234" i="25" s="1"/>
  <c r="H93" i="25"/>
  <c r="I93" i="25" s="1"/>
  <c r="H89" i="25"/>
  <c r="I89" i="25" s="1"/>
  <c r="H145" i="25"/>
  <c r="I145" i="25" s="1"/>
  <c r="H73" i="25"/>
  <c r="I73" i="25" s="1"/>
  <c r="H236" i="25"/>
  <c r="I236" i="25" s="1"/>
  <c r="H104" i="25"/>
  <c r="I104" i="25" s="1"/>
  <c r="H188" i="25"/>
  <c r="I188" i="25" s="1"/>
  <c r="H63" i="25"/>
  <c r="I63" i="25" s="1"/>
  <c r="H192" i="25"/>
  <c r="I192" i="25" s="1"/>
  <c r="H20" i="25"/>
  <c r="I20" i="25" s="1"/>
  <c r="H172" i="25"/>
  <c r="I172" i="25" s="1"/>
  <c r="H207" i="25"/>
  <c r="I207" i="25" s="1"/>
  <c r="H132" i="25"/>
  <c r="I132" i="25" s="1"/>
  <c r="H244" i="25"/>
  <c r="I244" i="25" s="1"/>
  <c r="H248" i="25"/>
  <c r="I248" i="25" s="1"/>
  <c r="H217" i="25"/>
  <c r="I217" i="25" s="1"/>
  <c r="H60" i="25"/>
  <c r="I60" i="25" s="1"/>
  <c r="H78" i="25"/>
  <c r="I78" i="25" s="1"/>
  <c r="H183" i="25"/>
  <c r="I183" i="25" s="1"/>
  <c r="H189" i="25"/>
  <c r="I189" i="25" s="1"/>
  <c r="H35" i="25"/>
  <c r="I35" i="25" s="1"/>
  <c r="H114" i="25"/>
  <c r="I114" i="25" s="1"/>
  <c r="H216" i="25"/>
  <c r="I216" i="25" s="1"/>
  <c r="H126" i="25"/>
  <c r="I126" i="25" s="1"/>
  <c r="H150" i="25"/>
  <c r="I150" i="25" s="1"/>
  <c r="H106" i="25"/>
  <c r="I106" i="25" s="1"/>
  <c r="H129" i="25"/>
  <c r="I129" i="25" s="1"/>
  <c r="H240" i="25"/>
  <c r="I240" i="25" s="1"/>
  <c r="H219" i="25"/>
  <c r="I219" i="25" s="1"/>
  <c r="H251" i="25"/>
  <c r="I251" i="25" s="1"/>
  <c r="H57" i="25"/>
  <c r="I57" i="25" s="1"/>
  <c r="H253" i="25"/>
  <c r="I253" i="25" s="1"/>
  <c r="H178" i="25"/>
  <c r="I178" i="25" s="1"/>
  <c r="H171" i="25"/>
  <c r="I171" i="25" s="1"/>
  <c r="H186" i="25"/>
  <c r="I186" i="25" s="1"/>
  <c r="H12" i="25"/>
  <c r="I12" i="25" s="1"/>
  <c r="H51" i="25"/>
  <c r="I51" i="25" s="1"/>
  <c r="H10" i="25"/>
  <c r="I10" i="25" s="1"/>
  <c r="H66" i="25"/>
  <c r="I66" i="25" s="1"/>
  <c r="H36" i="25"/>
  <c r="I36" i="25" s="1"/>
  <c r="H206" i="25"/>
  <c r="I206" i="25" s="1"/>
  <c r="H8" i="25"/>
  <c r="I8" i="25" s="1"/>
  <c r="H193" i="25"/>
  <c r="I193" i="25" s="1"/>
  <c r="H22" i="25"/>
  <c r="I22" i="25" s="1"/>
  <c r="H21" i="25"/>
  <c r="I21" i="25" s="1"/>
  <c r="H15" i="25"/>
  <c r="I15" i="25" s="1"/>
  <c r="H243" i="25"/>
  <c r="I243" i="25" s="1"/>
  <c r="H38" i="25"/>
  <c r="I38" i="25" s="1"/>
  <c r="H163" i="25"/>
  <c r="I163" i="25" s="1"/>
  <c r="H99" i="25"/>
  <c r="I99" i="25" s="1"/>
  <c r="H173" i="25"/>
  <c r="I173" i="25" s="1"/>
  <c r="H153" i="25"/>
  <c r="I153" i="25" s="1"/>
  <c r="H156" i="25"/>
  <c r="I156" i="25" s="1"/>
  <c r="H83" i="25"/>
  <c r="I83" i="25" s="1"/>
  <c r="H91" i="25"/>
  <c r="I91" i="25" s="1"/>
  <c r="H52" i="25"/>
  <c r="I52" i="25" s="1"/>
  <c r="H242" i="25"/>
  <c r="I242" i="25" s="1"/>
  <c r="H54" i="25"/>
  <c r="I54" i="25" s="1"/>
  <c r="H62" i="25"/>
  <c r="I62" i="25" s="1"/>
  <c r="H23" i="25"/>
  <c r="I23" i="25" s="1"/>
  <c r="H70" i="25"/>
  <c r="I70" i="25" s="1"/>
  <c r="H204" i="25"/>
  <c r="I204" i="25" s="1"/>
  <c r="H241" i="25"/>
  <c r="I241" i="25" s="1"/>
  <c r="H76" i="25"/>
  <c r="I76" i="25" s="1"/>
  <c r="H147" i="25"/>
  <c r="I147" i="25" s="1"/>
  <c r="H71" i="25"/>
  <c r="I71" i="25" s="1"/>
  <c r="H37" i="25"/>
  <c r="I37" i="25" s="1"/>
  <c r="H47" i="25"/>
  <c r="I47" i="25" s="1"/>
  <c r="H174" i="25"/>
  <c r="I174" i="25" s="1"/>
  <c r="H9" i="25"/>
  <c r="I9" i="25" s="1"/>
  <c r="H194" i="25"/>
  <c r="I194" i="25" s="1"/>
  <c r="H50" i="25"/>
  <c r="I50" i="25" s="1"/>
  <c r="H249" i="25"/>
  <c r="I249" i="25" s="1"/>
  <c r="Z14" i="25"/>
  <c r="AA14" i="25" s="1"/>
  <c r="Z44" i="25"/>
  <c r="AA44" i="25" s="1"/>
  <c r="Z257" i="25"/>
  <c r="AA257" i="25" s="1"/>
  <c r="Z245" i="25"/>
  <c r="AA245" i="25" s="1"/>
  <c r="Z195" i="25"/>
  <c r="AA195" i="25" s="1"/>
  <c r="Z187" i="25"/>
  <c r="AA187" i="25" s="1"/>
  <c r="Z42" i="25"/>
  <c r="AA42" i="25" s="1"/>
  <c r="Z58" i="25"/>
  <c r="AA58" i="25" s="1"/>
  <c r="Z43" i="25"/>
  <c r="AA43" i="25" s="1"/>
  <c r="Z254" i="25"/>
  <c r="AA254" i="25" s="1"/>
  <c r="Z246" i="25"/>
  <c r="AA246" i="25" s="1"/>
  <c r="Z277" i="25"/>
  <c r="AA277" i="25" s="1"/>
  <c r="Z16" i="25"/>
  <c r="AA16" i="25" s="1"/>
  <c r="Z98" i="25"/>
  <c r="AA98" i="25" s="1"/>
  <c r="Z199" i="25"/>
  <c r="AA199" i="25" s="1"/>
  <c r="Z19" i="25"/>
  <c r="AA19" i="25" s="1"/>
  <c r="Z94" i="25"/>
  <c r="AA94" i="25" s="1"/>
  <c r="Z196" i="25"/>
  <c r="AA196" i="25" s="1"/>
  <c r="Z154" i="25"/>
  <c r="AA154" i="25" s="1"/>
  <c r="Z175" i="25"/>
  <c r="AA175" i="25" s="1"/>
  <c r="Z74" i="25"/>
  <c r="AA74" i="25" s="1"/>
  <c r="Z278" i="25"/>
  <c r="AA278" i="25" s="1"/>
  <c r="Z24" i="25"/>
  <c r="AA24" i="25" s="1"/>
  <c r="Z25" i="25"/>
  <c r="AA25" i="25" s="1"/>
  <c r="Z265" i="25"/>
  <c r="AA265" i="25" s="1"/>
  <c r="Z81" i="25"/>
  <c r="AA81" i="25" s="1"/>
  <c r="Z182" i="25"/>
  <c r="AA182" i="25" s="1"/>
  <c r="Z258" i="25"/>
  <c r="AA258" i="25" s="1"/>
  <c r="Z6" i="25"/>
  <c r="AA6" i="25" s="1"/>
  <c r="Z180" i="25"/>
  <c r="AA180" i="25" s="1"/>
  <c r="Z7" i="25"/>
  <c r="AA7" i="25" s="1"/>
  <c r="Z266" i="25"/>
  <c r="AA266" i="25" s="1"/>
  <c r="Z264" i="25"/>
  <c r="AA264" i="25" s="1"/>
  <c r="Z122" i="25"/>
  <c r="AA122" i="25" s="1"/>
  <c r="Z160" i="25"/>
  <c r="AA160" i="25" s="1"/>
  <c r="Z228" i="25"/>
  <c r="AA228" i="25" s="1"/>
  <c r="Z211" i="25"/>
  <c r="AA211" i="25" s="1"/>
  <c r="Z198" i="25"/>
  <c r="AA198" i="25" s="1"/>
  <c r="Z205" i="25"/>
  <c r="AA205" i="25" s="1"/>
  <c r="Z252" i="25"/>
  <c r="AA252" i="25" s="1"/>
  <c r="Z238" i="25"/>
  <c r="AA238" i="25" s="1"/>
  <c r="Z48" i="25"/>
  <c r="AA48" i="25" s="1"/>
  <c r="Z31" i="25"/>
  <c r="AA31" i="25" s="1"/>
  <c r="Z256" i="25"/>
  <c r="AA256" i="25" s="1"/>
  <c r="Z53" i="25"/>
  <c r="AA53" i="25" s="1"/>
  <c r="Z274" i="25"/>
  <c r="AA274" i="25" s="1"/>
  <c r="Z149" i="25"/>
  <c r="AA149" i="25" s="1"/>
  <c r="Z259" i="25"/>
  <c r="AA259" i="25" s="1"/>
  <c r="Z168" i="25"/>
  <c r="AA168" i="25" s="1"/>
  <c r="Z247" i="25"/>
  <c r="AA247" i="25" s="1"/>
  <c r="Z56" i="25"/>
  <c r="AA56" i="25" s="1"/>
  <c r="Z261" i="25"/>
  <c r="AA261" i="25" s="1"/>
  <c r="Z272" i="25"/>
  <c r="AA272" i="25" s="1"/>
  <c r="Z255" i="25"/>
  <c r="AA255" i="25" s="1"/>
  <c r="Z191" i="25"/>
  <c r="AA191" i="25" s="1"/>
  <c r="Z166" i="25"/>
  <c r="AA166" i="25" s="1"/>
  <c r="Z176" i="25"/>
  <c r="AA176" i="25" s="1"/>
  <c r="Z268" i="25"/>
  <c r="AA268" i="25" s="1"/>
  <c r="Z273" i="25"/>
  <c r="AA273" i="25" s="1"/>
  <c r="Z263" i="25"/>
  <c r="AA263" i="25" s="1"/>
  <c r="Z170" i="25"/>
  <c r="AA170" i="25" s="1"/>
  <c r="Z202" i="25"/>
  <c r="AA202" i="25" s="1"/>
  <c r="Z46" i="25"/>
  <c r="AA46" i="25" s="1"/>
  <c r="Z200" i="25"/>
  <c r="AA200" i="25" s="1"/>
  <c r="Z239" i="25"/>
  <c r="AA239" i="25" s="1"/>
  <c r="Z146" i="25"/>
  <c r="AA146" i="25" s="1"/>
  <c r="Z27" i="25"/>
  <c r="AA27" i="25" s="1"/>
  <c r="Z210" i="25"/>
  <c r="AA210" i="25" s="1"/>
  <c r="Z231" i="25"/>
  <c r="AA231" i="25" s="1"/>
  <c r="Z237" i="25"/>
  <c r="AA237" i="25" s="1"/>
  <c r="Z123" i="25"/>
  <c r="AA123" i="25" s="1"/>
  <c r="Z161" i="25"/>
  <c r="AA161" i="25" s="1"/>
  <c r="Z212" i="25"/>
  <c r="AA212" i="25" s="1"/>
  <c r="Z26" i="25"/>
  <c r="AA26" i="25" s="1"/>
  <c r="Z269" i="25"/>
  <c r="AA269" i="25" s="1"/>
  <c r="Z271" i="25"/>
  <c r="AA271" i="25" s="1"/>
  <c r="Z276" i="25"/>
  <c r="AA276" i="25" s="1"/>
  <c r="Z250" i="25"/>
  <c r="AA250" i="25" s="1"/>
  <c r="Z184" i="25"/>
  <c r="AA184" i="25" s="1"/>
  <c r="Z61" i="25"/>
  <c r="AA61" i="25" s="1"/>
  <c r="Z275" i="25"/>
  <c r="AA275" i="25" s="1"/>
  <c r="Z232" i="25"/>
  <c r="AA232" i="25" s="1"/>
  <c r="Z190" i="25"/>
  <c r="AA190" i="25" s="1"/>
  <c r="Z118" i="25"/>
  <c r="AA118" i="25" s="1"/>
  <c r="Z75" i="25"/>
  <c r="AA75" i="25" s="1"/>
  <c r="Z203" i="25"/>
  <c r="AA203" i="25" s="1"/>
  <c r="Z64" i="25"/>
  <c r="AA64" i="25" s="1"/>
  <c r="Z80" i="25"/>
  <c r="AA80" i="25" s="1"/>
  <c r="Z59" i="25"/>
  <c r="AA59" i="25" s="1"/>
  <c r="Z222" i="25"/>
  <c r="AA222" i="25" s="1"/>
  <c r="Z215" i="25"/>
  <c r="AA215" i="25" s="1"/>
  <c r="Z131" i="25"/>
  <c r="AA131" i="25" s="1"/>
  <c r="Z224" i="25"/>
  <c r="AA224" i="25" s="1"/>
  <c r="Z55" i="25"/>
  <c r="AA55" i="25" s="1"/>
  <c r="Z102" i="25"/>
  <c r="AA102" i="25" s="1"/>
  <c r="Z97" i="25"/>
  <c r="AA97" i="25" s="1"/>
  <c r="Z41" i="25"/>
  <c r="AA41" i="25" s="1"/>
  <c r="Z164" i="25"/>
  <c r="AA164" i="25" s="1"/>
  <c r="Z158" i="25"/>
  <c r="AA158" i="25" s="1"/>
  <c r="Z68" i="25"/>
  <c r="AA68" i="25" s="1"/>
  <c r="Z181" i="25"/>
  <c r="AA181" i="25" s="1"/>
  <c r="Z197" i="25"/>
  <c r="AA197" i="25" s="1"/>
  <c r="Z162" i="25"/>
  <c r="AA162" i="25" s="1"/>
  <c r="Z120" i="25"/>
  <c r="AA120" i="25" s="1"/>
  <c r="Z79" i="25"/>
  <c r="AA79" i="25" s="1"/>
  <c r="Z109" i="25"/>
  <c r="AA109" i="25" s="1"/>
  <c r="Z32" i="25"/>
  <c r="AA32" i="25" s="1"/>
  <c r="Z229" i="25"/>
  <c r="AA229" i="25" s="1"/>
  <c r="Z13" i="25"/>
  <c r="AA13" i="25" s="1"/>
  <c r="Z233" i="25"/>
  <c r="AA233" i="25" s="1"/>
  <c r="Z130" i="25"/>
  <c r="AA130" i="25" s="1"/>
  <c r="Z152" i="25"/>
  <c r="AA152" i="25" s="1"/>
  <c r="Z151" i="25"/>
  <c r="AA151" i="25" s="1"/>
  <c r="Z135" i="25"/>
  <c r="AA135" i="25" s="1"/>
  <c r="Z86" i="25"/>
  <c r="AA86" i="25" s="1"/>
  <c r="Z169" i="25"/>
  <c r="AA169" i="25" s="1"/>
  <c r="Z155" i="25"/>
  <c r="AA155" i="25" s="1"/>
  <c r="Z262" i="25"/>
  <c r="AA262" i="25" s="1"/>
  <c r="Z124" i="25"/>
  <c r="AA124" i="25" s="1"/>
  <c r="Z125" i="25"/>
  <c r="AA125" i="25" s="1"/>
  <c r="Z103" i="25"/>
  <c r="AA103" i="25" s="1"/>
  <c r="Z177" i="25"/>
  <c r="AA177" i="25" s="1"/>
  <c r="Z226" i="25"/>
  <c r="AA226" i="25" s="1"/>
  <c r="Z134" i="25"/>
  <c r="AA134" i="25" s="1"/>
  <c r="Z112" i="25"/>
  <c r="AA112" i="25" s="1"/>
  <c r="Z40" i="25"/>
  <c r="AA40" i="25" s="1"/>
  <c r="Z179" i="25"/>
  <c r="AA179" i="25" s="1"/>
  <c r="Z111" i="25"/>
  <c r="AA111" i="25" s="1"/>
  <c r="Z143" i="25"/>
  <c r="AA143" i="25" s="1"/>
  <c r="Z159" i="25"/>
  <c r="AA159" i="25" s="1"/>
  <c r="Z87" i="25"/>
  <c r="AA87" i="25" s="1"/>
  <c r="Z67" i="25"/>
  <c r="AA67" i="25" s="1"/>
  <c r="Z209" i="25"/>
  <c r="AA209" i="25" s="1"/>
  <c r="Z100" i="25"/>
  <c r="AA100" i="25" s="1"/>
  <c r="Z235" i="25"/>
  <c r="AA235" i="25" s="1"/>
  <c r="Z141" i="25"/>
  <c r="AA141" i="25" s="1"/>
  <c r="Z77" i="25"/>
  <c r="AA77" i="25" s="1"/>
  <c r="Z157" i="25"/>
  <c r="AA157" i="25" s="1"/>
  <c r="Z140" i="25"/>
  <c r="AA140" i="25" s="1"/>
  <c r="Z144" i="25"/>
  <c r="AA144" i="25" s="1"/>
  <c r="Z117" i="25"/>
  <c r="AA117" i="25" s="1"/>
  <c r="Z165" i="25"/>
  <c r="AA165" i="25" s="1"/>
  <c r="Z127" i="25"/>
  <c r="AA127" i="25" s="1"/>
  <c r="Z220" i="25"/>
  <c r="AA220" i="25" s="1"/>
  <c r="Z230" i="25"/>
  <c r="AA230" i="25" s="1"/>
  <c r="Z110" i="25"/>
  <c r="AA110" i="25" s="1"/>
  <c r="Z121" i="25"/>
  <c r="AA121" i="25" s="1"/>
  <c r="Z218" i="25"/>
  <c r="AA218" i="25" s="1"/>
  <c r="Z223" i="25"/>
  <c r="AA223" i="25" s="1"/>
  <c r="Z84" i="25"/>
  <c r="AA84" i="25" s="1"/>
  <c r="Z119" i="25"/>
  <c r="AA119" i="25" s="1"/>
  <c r="Z133" i="25"/>
  <c r="AA133" i="25" s="1"/>
  <c r="Z270" i="25"/>
  <c r="AA270" i="25" s="1"/>
  <c r="Z227" i="25"/>
  <c r="AA227" i="25" s="1"/>
  <c r="Z105" i="25"/>
  <c r="AA105" i="25" s="1"/>
  <c r="Z138" i="25"/>
  <c r="AA138" i="25" s="1"/>
  <c r="Z137" i="25"/>
  <c r="AA137" i="25" s="1"/>
  <c r="Z201" i="25"/>
  <c r="AA201" i="25" s="1"/>
  <c r="Z213" i="25"/>
  <c r="AA213" i="25" s="1"/>
  <c r="Z113" i="25"/>
  <c r="AA113" i="25" s="1"/>
  <c r="Z221" i="25"/>
  <c r="AA221" i="25" s="1"/>
  <c r="Z208" i="25"/>
  <c r="AA208" i="25" s="1"/>
  <c r="Z88" i="25"/>
  <c r="AA88" i="25" s="1"/>
  <c r="Z116" i="25"/>
  <c r="AA116" i="25" s="1"/>
  <c r="Z225" i="25"/>
  <c r="AA225" i="25" s="1"/>
  <c r="Z214" i="25"/>
  <c r="AA214" i="25" s="1"/>
  <c r="Z101" i="25"/>
  <c r="AA101" i="25" s="1"/>
  <c r="Z107" i="25"/>
  <c r="AA107" i="25" s="1"/>
  <c r="Z128" i="25"/>
  <c r="AA128" i="25" s="1"/>
  <c r="Z39" i="25"/>
  <c r="AA39" i="25" s="1"/>
  <c r="Z92" i="25"/>
  <c r="AA92" i="25" s="1"/>
  <c r="Z69" i="25"/>
  <c r="AA69" i="25" s="1"/>
  <c r="Z33" i="25"/>
  <c r="AA33" i="25" s="1"/>
  <c r="Z108" i="25"/>
  <c r="AA108" i="25" s="1"/>
  <c r="Z82" i="25"/>
  <c r="AA82" i="25" s="1"/>
  <c r="Z136" i="25"/>
  <c r="AA136" i="25" s="1"/>
  <c r="Z139" i="25"/>
  <c r="AA139" i="25" s="1"/>
  <c r="Z96" i="25"/>
  <c r="AA96" i="25" s="1"/>
  <c r="Z115" i="25"/>
  <c r="AA115" i="25" s="1"/>
  <c r="Z234" i="25"/>
  <c r="AA234" i="25" s="1"/>
  <c r="Z93" i="25"/>
  <c r="AA93" i="25" s="1"/>
  <c r="Z89" i="25"/>
  <c r="AA89" i="25" s="1"/>
  <c r="Z145" i="25"/>
  <c r="AA145" i="25" s="1"/>
  <c r="Z73" i="25"/>
  <c r="AA73" i="25" s="1"/>
  <c r="Z236" i="25"/>
  <c r="AA236" i="25" s="1"/>
  <c r="Z104" i="25"/>
  <c r="AA104" i="25" s="1"/>
  <c r="Z188" i="25"/>
  <c r="AA188" i="25" s="1"/>
  <c r="Z63" i="25"/>
  <c r="AA63" i="25" s="1"/>
  <c r="Z192" i="25"/>
  <c r="AA192" i="25" s="1"/>
  <c r="Z20" i="25"/>
  <c r="AA20" i="25" s="1"/>
  <c r="Z172" i="25"/>
  <c r="AA172" i="25" s="1"/>
  <c r="Z207" i="25"/>
  <c r="AA207" i="25" s="1"/>
  <c r="Z132" i="25"/>
  <c r="AA132" i="25" s="1"/>
  <c r="Z244" i="25"/>
  <c r="AA244" i="25" s="1"/>
  <c r="Z248" i="25"/>
  <c r="AA248" i="25" s="1"/>
  <c r="Z217" i="25"/>
  <c r="AA217" i="25" s="1"/>
  <c r="Z60" i="25"/>
  <c r="AA60" i="25" s="1"/>
  <c r="Z78" i="25"/>
  <c r="AA78" i="25" s="1"/>
  <c r="Z183" i="25"/>
  <c r="AA183" i="25" s="1"/>
  <c r="Z189" i="25"/>
  <c r="AA189" i="25" s="1"/>
  <c r="Z35" i="25"/>
  <c r="AA35" i="25" s="1"/>
  <c r="Z114" i="25"/>
  <c r="AA114" i="25" s="1"/>
  <c r="Z216" i="25"/>
  <c r="AA216" i="25" s="1"/>
  <c r="Z126" i="25"/>
  <c r="AA126" i="25" s="1"/>
  <c r="Z150" i="25"/>
  <c r="AA150" i="25" s="1"/>
  <c r="Z106" i="25"/>
  <c r="AA106" i="25" s="1"/>
  <c r="Z12" i="25"/>
  <c r="AA12" i="25" s="1"/>
  <c r="Z51" i="25"/>
  <c r="AA51" i="25" s="1"/>
  <c r="Z10" i="25"/>
  <c r="AA10" i="25" s="1"/>
  <c r="Z66" i="25"/>
  <c r="AA66" i="25" s="1"/>
  <c r="Z36" i="25"/>
  <c r="AA36" i="25" s="1"/>
  <c r="Z206" i="25"/>
  <c r="AA206" i="25" s="1"/>
  <c r="Z8" i="25"/>
  <c r="AA8" i="25" s="1"/>
  <c r="Z193" i="25"/>
  <c r="AA193" i="25" s="1"/>
  <c r="Z22" i="25"/>
  <c r="AA22" i="25" s="1"/>
  <c r="Z21" i="25"/>
  <c r="AA21" i="25" s="1"/>
  <c r="Z147" i="25"/>
  <c r="AA147" i="25" s="1"/>
  <c r="Z71" i="25"/>
  <c r="AA71" i="25" s="1"/>
  <c r="Z37" i="25"/>
  <c r="AA37" i="25" s="1"/>
  <c r="Z47" i="25"/>
  <c r="AA47" i="25" s="1"/>
  <c r="Z174" i="25"/>
  <c r="AA174" i="25" s="1"/>
  <c r="Z9" i="25"/>
  <c r="AA9" i="25" s="1"/>
  <c r="Z194" i="25"/>
  <c r="AA194" i="25" s="1"/>
  <c r="Z50" i="25"/>
  <c r="AA50" i="25" s="1"/>
  <c r="Z249" i="25"/>
  <c r="AA249" i="25" s="1"/>
  <c r="Z243" i="25"/>
  <c r="AA243" i="25" s="1"/>
  <c r="Z38" i="25"/>
  <c r="AA38" i="25" s="1"/>
  <c r="Z163" i="25"/>
  <c r="AA163" i="25" s="1"/>
  <c r="Z99" i="25"/>
  <c r="AA99" i="25" s="1"/>
  <c r="Z173" i="25"/>
  <c r="AA173" i="25" s="1"/>
  <c r="Z153" i="25"/>
  <c r="AA153" i="25" s="1"/>
  <c r="Z156" i="25"/>
  <c r="AA156" i="25" s="1"/>
  <c r="Z83" i="25"/>
  <c r="AA83" i="25" s="1"/>
  <c r="Z91" i="25"/>
  <c r="AA91" i="25" s="1"/>
  <c r="Z52" i="25"/>
  <c r="AA52" i="25" s="1"/>
  <c r="Z242" i="25"/>
  <c r="AA242" i="25" s="1"/>
  <c r="Z54" i="25"/>
  <c r="AA54" i="25" s="1"/>
  <c r="Z62" i="25"/>
  <c r="AA62" i="25" s="1"/>
  <c r="Z23" i="25"/>
  <c r="AA23" i="25" s="1"/>
  <c r="Z70" i="25"/>
  <c r="AA70" i="25" s="1"/>
  <c r="Z204" i="25"/>
  <c r="AA204" i="25" s="1"/>
  <c r="Z241" i="25"/>
  <c r="AA241" i="25" s="1"/>
  <c r="Z76" i="25"/>
  <c r="AA76" i="25" s="1"/>
  <c r="Z129" i="25"/>
  <c r="AA129" i="25" s="1"/>
  <c r="Z240" i="25"/>
  <c r="AA240" i="25" s="1"/>
  <c r="Z219" i="25"/>
  <c r="AA219" i="25" s="1"/>
  <c r="Z251" i="25"/>
  <c r="AA251" i="25" s="1"/>
  <c r="Z57" i="25"/>
  <c r="AA57" i="25" s="1"/>
  <c r="Z253" i="25"/>
  <c r="AA253" i="25" s="1"/>
  <c r="Z178" i="25"/>
  <c r="AA178" i="25" s="1"/>
  <c r="Z171" i="25"/>
  <c r="AA171" i="25" s="1"/>
  <c r="Z186" i="25"/>
  <c r="AA186" i="25" s="1"/>
  <c r="Z15" i="25"/>
  <c r="AA15" i="25" s="1"/>
  <c r="AZ129" i="25"/>
  <c r="BA129" i="25" s="1"/>
  <c r="BB129" i="25" s="1"/>
  <c r="AZ240" i="25"/>
  <c r="BA240" i="25" s="1"/>
  <c r="BB240" i="25" s="1"/>
  <c r="AZ219" i="25"/>
  <c r="BA219" i="25" s="1"/>
  <c r="BB219" i="25" s="1"/>
  <c r="AZ253" i="25"/>
  <c r="BA253" i="25" s="1"/>
  <c r="BB253" i="25" s="1"/>
  <c r="AZ171" i="25"/>
  <c r="BA171" i="25" s="1"/>
  <c r="BB171" i="25" s="1"/>
  <c r="AZ206" i="25"/>
  <c r="BA206" i="25" s="1"/>
  <c r="BB206" i="25" s="1"/>
  <c r="AZ8" i="25"/>
  <c r="BA8" i="25" s="1"/>
  <c r="BB8" i="25" s="1"/>
  <c r="AZ193" i="25"/>
  <c r="BA193" i="25" s="1"/>
  <c r="BB193" i="25" s="1"/>
  <c r="AZ22" i="25"/>
  <c r="BA22" i="25" s="1"/>
  <c r="BB22" i="25" s="1"/>
  <c r="AZ21" i="25"/>
  <c r="BA21" i="25" s="1"/>
  <c r="BB21" i="25" s="1"/>
  <c r="AZ71" i="25"/>
  <c r="BA71" i="25" s="1"/>
  <c r="BB71" i="25" s="1"/>
  <c r="AZ37" i="25"/>
  <c r="BA37" i="25" s="1"/>
  <c r="BB37" i="25" s="1"/>
  <c r="AZ47" i="25"/>
  <c r="BA47" i="25" s="1"/>
  <c r="BB47" i="25" s="1"/>
  <c r="AZ174" i="25"/>
  <c r="BA174" i="25" s="1"/>
  <c r="BB174" i="25" s="1"/>
  <c r="AZ9" i="25"/>
  <c r="BA9" i="25" s="1"/>
  <c r="BB9" i="25" s="1"/>
  <c r="AZ194" i="25"/>
  <c r="BA194" i="25" s="1"/>
  <c r="BB194" i="25" s="1"/>
  <c r="AZ50" i="25"/>
  <c r="BA50" i="25" s="1"/>
  <c r="BB50" i="25" s="1"/>
  <c r="AZ249" i="25"/>
  <c r="BA249" i="25" s="1"/>
  <c r="BB249" i="25" s="1"/>
  <c r="AZ28" i="25"/>
  <c r="BA28" i="25" s="1"/>
  <c r="BB28" i="25" s="1"/>
  <c r="V11" i="25"/>
  <c r="W11" i="25" s="1"/>
  <c r="AD11" i="25"/>
  <c r="AE11" i="25" s="1"/>
  <c r="AF11" i="25" s="1"/>
  <c r="Q45" i="25"/>
  <c r="R45" i="25" s="1"/>
  <c r="S45" i="25" s="1"/>
  <c r="D279" i="25"/>
  <c r="E279" i="25" s="1"/>
  <c r="AI279" i="25"/>
  <c r="AJ279" i="25" s="1"/>
  <c r="R148" i="25"/>
  <c r="S148" i="25" s="1"/>
  <c r="AZ148" i="25"/>
  <c r="BA148" i="25" s="1"/>
  <c r="BB148" i="25" s="1"/>
  <c r="AD29" i="25"/>
  <c r="AE29" i="25" s="1"/>
  <c r="AF29" i="25" s="1"/>
  <c r="AM29" i="25"/>
  <c r="AN29" i="25" s="1"/>
  <c r="BH29" i="25"/>
  <c r="BI29" i="25" s="1"/>
  <c r="BJ29" i="25" s="1"/>
  <c r="H49" i="25"/>
  <c r="I49" i="25" s="1"/>
  <c r="Q49" i="25"/>
  <c r="Z49" i="25"/>
  <c r="AA49" i="25" s="1"/>
  <c r="AI49" i="25"/>
  <c r="AJ49" i="25" s="1"/>
  <c r="AR49" i="25"/>
  <c r="AS49" i="25" s="1"/>
  <c r="AT49" i="25" s="1"/>
  <c r="D65" i="25"/>
  <c r="E65" i="25" s="1"/>
  <c r="M65" i="25"/>
  <c r="N65" i="25" s="1"/>
  <c r="V65" i="25"/>
  <c r="W65" i="25" s="1"/>
  <c r="R267" i="25"/>
  <c r="S267" i="25" s="1"/>
  <c r="AD90" i="25"/>
  <c r="AE90" i="25" s="1"/>
  <c r="AF90" i="25" s="1"/>
  <c r="AM90" i="25"/>
  <c r="AN90" i="25" s="1"/>
  <c r="AV90" i="25"/>
  <c r="AW90" i="25" s="1"/>
  <c r="AV18" i="25"/>
  <c r="AW18" i="25" s="1"/>
  <c r="H72" i="25"/>
  <c r="I72" i="25" s="1"/>
  <c r="R72" i="25"/>
  <c r="S72" i="25" s="1"/>
  <c r="AZ72" i="25"/>
  <c r="BA72" i="25" s="1"/>
  <c r="BB72" i="25" s="1"/>
  <c r="AM167" i="25"/>
  <c r="AN167" i="25" s="1"/>
  <c r="BH167" i="25"/>
  <c r="BI167" i="25" s="1"/>
  <c r="BJ167" i="25" s="1"/>
  <c r="Z142" i="25"/>
  <c r="AA142" i="25" s="1"/>
  <c r="AI142" i="25"/>
  <c r="AJ142" i="25" s="1"/>
  <c r="V95" i="25"/>
  <c r="W95" i="25" s="1"/>
  <c r="AZ260" i="25"/>
  <c r="BA260" i="25" s="1"/>
  <c r="BB260" i="25" s="1"/>
  <c r="R28" i="25"/>
  <c r="S28" i="25" s="1"/>
  <c r="AR171" i="25"/>
  <c r="AS171" i="25" s="1"/>
  <c r="AT171" i="25" s="1"/>
  <c r="AR178" i="25"/>
  <c r="AS178" i="25" s="1"/>
  <c r="AT178" i="25" s="1"/>
  <c r="AR194" i="25"/>
  <c r="AS194" i="25" s="1"/>
  <c r="AT194" i="25" s="1"/>
  <c r="AR9" i="25"/>
  <c r="AS9" i="25" s="1"/>
  <c r="AT9" i="25" s="1"/>
  <c r="Z11" i="25"/>
  <c r="AA11" i="25" s="1"/>
  <c r="AV254" i="25"/>
  <c r="AW254" i="25" s="1"/>
  <c r="AV187" i="25"/>
  <c r="AW187" i="25" s="1"/>
  <c r="AV257" i="25"/>
  <c r="AW257" i="25" s="1"/>
  <c r="AV246" i="25"/>
  <c r="AW246" i="25" s="1"/>
  <c r="AV245" i="25"/>
  <c r="AW245" i="25" s="1"/>
  <c r="AV277" i="25"/>
  <c r="AW277" i="25" s="1"/>
  <c r="AV94" i="25"/>
  <c r="AW94" i="25" s="1"/>
  <c r="AV14" i="25"/>
  <c r="AW14" i="25" s="1"/>
  <c r="AV195" i="25"/>
  <c r="AW195" i="25" s="1"/>
  <c r="AV42" i="25"/>
  <c r="AW42" i="25" s="1"/>
  <c r="AV43" i="25"/>
  <c r="AW43" i="25" s="1"/>
  <c r="AV16" i="25"/>
  <c r="AW16" i="25" s="1"/>
  <c r="AV24" i="25"/>
  <c r="AW24" i="25" s="1"/>
  <c r="AV44" i="25"/>
  <c r="AW44" i="25" s="1"/>
  <c r="AV58" i="25"/>
  <c r="AW58" i="25" s="1"/>
  <c r="AV25" i="25"/>
  <c r="AW25" i="25" s="1"/>
  <c r="AV265" i="25"/>
  <c r="AW265" i="25" s="1"/>
  <c r="AV122" i="25"/>
  <c r="AW122" i="25" s="1"/>
  <c r="AV6" i="25"/>
  <c r="AW6" i="25" s="1"/>
  <c r="AV180" i="25"/>
  <c r="AW180" i="25" s="1"/>
  <c r="AV19" i="25"/>
  <c r="AW19" i="25" s="1"/>
  <c r="AV81" i="25"/>
  <c r="AW81" i="25" s="1"/>
  <c r="AV182" i="25"/>
  <c r="AW182" i="25" s="1"/>
  <c r="AV258" i="25"/>
  <c r="AW258" i="25" s="1"/>
  <c r="AV31" i="25"/>
  <c r="AW31" i="25" s="1"/>
  <c r="AV196" i="25"/>
  <c r="AW196" i="25" s="1"/>
  <c r="AV266" i="25"/>
  <c r="AW266" i="25" s="1"/>
  <c r="AV205" i="25"/>
  <c r="AW205" i="25" s="1"/>
  <c r="AV98" i="25"/>
  <c r="AW98" i="25" s="1"/>
  <c r="AV278" i="25"/>
  <c r="AW278" i="25" s="1"/>
  <c r="AV259" i="25"/>
  <c r="AW259" i="25" s="1"/>
  <c r="AV199" i="25"/>
  <c r="AW199" i="25" s="1"/>
  <c r="AV264" i="25"/>
  <c r="AW264" i="25" s="1"/>
  <c r="AV56" i="25"/>
  <c r="AW56" i="25" s="1"/>
  <c r="AV53" i="25"/>
  <c r="AW53" i="25" s="1"/>
  <c r="AV26" i="25"/>
  <c r="AW26" i="25" s="1"/>
  <c r="AV272" i="25"/>
  <c r="AW272" i="25" s="1"/>
  <c r="AV175" i="25"/>
  <c r="AW175" i="25" s="1"/>
  <c r="AV7" i="25"/>
  <c r="AW7" i="25" s="1"/>
  <c r="AV256" i="25"/>
  <c r="AW256" i="25" s="1"/>
  <c r="AV168" i="25"/>
  <c r="AW168" i="25" s="1"/>
  <c r="AV197" i="25"/>
  <c r="AW197" i="25" s="1"/>
  <c r="AV176" i="25"/>
  <c r="AW176" i="25" s="1"/>
  <c r="AV154" i="25"/>
  <c r="AW154" i="25" s="1"/>
  <c r="AV274" i="25"/>
  <c r="AW274" i="25" s="1"/>
  <c r="AV198" i="25"/>
  <c r="AW198" i="25" s="1"/>
  <c r="AV255" i="25"/>
  <c r="AW255" i="25" s="1"/>
  <c r="AV247" i="25"/>
  <c r="AW247" i="25" s="1"/>
  <c r="AV238" i="25"/>
  <c r="AW238" i="25" s="1"/>
  <c r="AV261" i="25"/>
  <c r="AW261" i="25" s="1"/>
  <c r="AV211" i="25"/>
  <c r="AW211" i="25" s="1"/>
  <c r="AV149" i="25"/>
  <c r="AW149" i="25" s="1"/>
  <c r="AV74" i="25"/>
  <c r="AW74" i="25" s="1"/>
  <c r="AV166" i="25"/>
  <c r="AW166" i="25" s="1"/>
  <c r="AV252" i="25"/>
  <c r="AW252" i="25" s="1"/>
  <c r="AV268" i="25"/>
  <c r="AW268" i="25" s="1"/>
  <c r="AV191" i="25"/>
  <c r="AW191" i="25" s="1"/>
  <c r="AV228" i="25"/>
  <c r="AW228" i="25" s="1"/>
  <c r="AV269" i="25"/>
  <c r="AW269" i="25" s="1"/>
  <c r="AV48" i="25"/>
  <c r="AW48" i="25" s="1"/>
  <c r="AV271" i="25"/>
  <c r="AW271" i="25" s="1"/>
  <c r="AV276" i="25"/>
  <c r="AW276" i="25" s="1"/>
  <c r="AV250" i="25"/>
  <c r="AW250" i="25" s="1"/>
  <c r="AV263" i="25"/>
  <c r="AW263" i="25" s="1"/>
  <c r="AV170" i="25"/>
  <c r="AW170" i="25" s="1"/>
  <c r="AV202" i="25"/>
  <c r="AW202" i="25" s="1"/>
  <c r="AV46" i="25"/>
  <c r="AW46" i="25" s="1"/>
  <c r="AV200" i="25"/>
  <c r="AW200" i="25" s="1"/>
  <c r="AV239" i="25"/>
  <c r="AW239" i="25" s="1"/>
  <c r="AV146" i="25"/>
  <c r="AW146" i="25" s="1"/>
  <c r="AV27" i="25"/>
  <c r="AW27" i="25" s="1"/>
  <c r="AV210" i="25"/>
  <c r="AW210" i="25" s="1"/>
  <c r="AV231" i="25"/>
  <c r="AW231" i="25" s="1"/>
  <c r="AV160" i="25"/>
  <c r="AW160" i="25" s="1"/>
  <c r="AV273" i="25"/>
  <c r="AW273" i="25" s="1"/>
  <c r="AV61" i="25"/>
  <c r="AW61" i="25" s="1"/>
  <c r="AV275" i="25"/>
  <c r="AW275" i="25" s="1"/>
  <c r="AV232" i="25"/>
  <c r="AW232" i="25" s="1"/>
  <c r="AV190" i="25"/>
  <c r="AW190" i="25" s="1"/>
  <c r="AV118" i="25"/>
  <c r="AW118" i="25" s="1"/>
  <c r="AV75" i="25"/>
  <c r="AW75" i="25" s="1"/>
  <c r="AV203" i="25"/>
  <c r="AW203" i="25" s="1"/>
  <c r="AV64" i="25"/>
  <c r="AW64" i="25" s="1"/>
  <c r="AV80" i="25"/>
  <c r="AW80" i="25" s="1"/>
  <c r="AV59" i="25"/>
  <c r="AW59" i="25" s="1"/>
  <c r="AV222" i="25"/>
  <c r="AW222" i="25" s="1"/>
  <c r="AV215" i="25"/>
  <c r="AW215" i="25" s="1"/>
  <c r="AV131" i="25"/>
  <c r="AW131" i="25" s="1"/>
  <c r="AV224" i="25"/>
  <c r="AW224" i="25" s="1"/>
  <c r="AV55" i="25"/>
  <c r="AW55" i="25" s="1"/>
  <c r="AV102" i="25"/>
  <c r="AW102" i="25" s="1"/>
  <c r="AV97" i="25"/>
  <c r="AW97" i="25" s="1"/>
  <c r="AV41" i="25"/>
  <c r="AW41" i="25" s="1"/>
  <c r="AV164" i="25"/>
  <c r="AW164" i="25" s="1"/>
  <c r="AV158" i="25"/>
  <c r="AW158" i="25" s="1"/>
  <c r="AV68" i="25"/>
  <c r="AW68" i="25" s="1"/>
  <c r="AV181" i="25"/>
  <c r="AW181" i="25" s="1"/>
  <c r="AV162" i="25"/>
  <c r="AW162" i="25" s="1"/>
  <c r="AV161" i="25"/>
  <c r="AW161" i="25" s="1"/>
  <c r="AV184" i="25"/>
  <c r="AW184" i="25" s="1"/>
  <c r="AV237" i="25"/>
  <c r="AW237" i="25" s="1"/>
  <c r="AV212" i="25"/>
  <c r="AW212" i="25" s="1"/>
  <c r="AV120" i="25"/>
  <c r="AW120" i="25" s="1"/>
  <c r="AV79" i="25"/>
  <c r="AW79" i="25" s="1"/>
  <c r="AV109" i="25"/>
  <c r="AW109" i="25" s="1"/>
  <c r="AV32" i="25"/>
  <c r="AW32" i="25" s="1"/>
  <c r="AV229" i="25"/>
  <c r="AW229" i="25" s="1"/>
  <c r="AV13" i="25"/>
  <c r="AW13" i="25" s="1"/>
  <c r="AV233" i="25"/>
  <c r="AW233" i="25" s="1"/>
  <c r="AV130" i="25"/>
  <c r="AW130" i="25" s="1"/>
  <c r="AV152" i="25"/>
  <c r="AW152" i="25" s="1"/>
  <c r="AV151" i="25"/>
  <c r="AW151" i="25" s="1"/>
  <c r="AV135" i="25"/>
  <c r="AW135" i="25" s="1"/>
  <c r="AV86" i="25"/>
  <c r="AW86" i="25" s="1"/>
  <c r="AV169" i="25"/>
  <c r="AW169" i="25" s="1"/>
  <c r="AV123" i="25"/>
  <c r="AW123" i="25" s="1"/>
  <c r="AV155" i="25"/>
  <c r="AW155" i="25" s="1"/>
  <c r="AV262" i="25"/>
  <c r="AW262" i="25" s="1"/>
  <c r="AV124" i="25"/>
  <c r="AW124" i="25" s="1"/>
  <c r="AV125" i="25"/>
  <c r="AW125" i="25" s="1"/>
  <c r="AV103" i="25"/>
  <c r="AW103" i="25" s="1"/>
  <c r="AV177" i="25"/>
  <c r="AW177" i="25" s="1"/>
  <c r="AV111" i="25"/>
  <c r="AW111" i="25" s="1"/>
  <c r="AV100" i="25"/>
  <c r="AW100" i="25" s="1"/>
  <c r="AV144" i="25"/>
  <c r="AW144" i="25" s="1"/>
  <c r="AV110" i="25"/>
  <c r="AW110" i="25" s="1"/>
  <c r="AV226" i="25"/>
  <c r="AW226" i="25" s="1"/>
  <c r="AV143" i="25"/>
  <c r="AW143" i="25" s="1"/>
  <c r="AV235" i="25"/>
  <c r="AW235" i="25" s="1"/>
  <c r="AV117" i="25"/>
  <c r="AW117" i="25" s="1"/>
  <c r="AV121" i="25"/>
  <c r="AW121" i="25" s="1"/>
  <c r="AV134" i="25"/>
  <c r="AW134" i="25" s="1"/>
  <c r="AV159" i="25"/>
  <c r="AW159" i="25" s="1"/>
  <c r="AV112" i="25"/>
  <c r="AW112" i="25" s="1"/>
  <c r="AV87" i="25"/>
  <c r="AW87" i="25" s="1"/>
  <c r="AV40" i="25"/>
  <c r="AW40" i="25" s="1"/>
  <c r="AV67" i="25"/>
  <c r="AW67" i="25" s="1"/>
  <c r="AV179" i="25"/>
  <c r="AW179" i="25" s="1"/>
  <c r="AV209" i="25"/>
  <c r="AW209" i="25" s="1"/>
  <c r="AV140" i="25"/>
  <c r="AW140" i="25" s="1"/>
  <c r="AV230" i="25"/>
  <c r="AW230" i="25" s="1"/>
  <c r="AV227" i="25"/>
  <c r="AW227" i="25" s="1"/>
  <c r="AV105" i="25"/>
  <c r="AW105" i="25" s="1"/>
  <c r="AV138" i="25"/>
  <c r="AW138" i="25" s="1"/>
  <c r="AV137" i="25"/>
  <c r="AW137" i="25" s="1"/>
  <c r="AV201" i="25"/>
  <c r="AW201" i="25" s="1"/>
  <c r="AV213" i="25"/>
  <c r="AW213" i="25" s="1"/>
  <c r="AV113" i="25"/>
  <c r="AW113" i="25" s="1"/>
  <c r="AV221" i="25"/>
  <c r="AW221" i="25" s="1"/>
  <c r="AV208" i="25"/>
  <c r="AW208" i="25" s="1"/>
  <c r="AV88" i="25"/>
  <c r="AW88" i="25" s="1"/>
  <c r="AV116" i="25"/>
  <c r="AW116" i="25" s="1"/>
  <c r="AV225" i="25"/>
  <c r="AW225" i="25" s="1"/>
  <c r="AV214" i="25"/>
  <c r="AW214" i="25" s="1"/>
  <c r="AV101" i="25"/>
  <c r="AW101" i="25" s="1"/>
  <c r="AV107" i="25"/>
  <c r="AW107" i="25" s="1"/>
  <c r="AV128" i="25"/>
  <c r="AW128" i="25" s="1"/>
  <c r="AV39" i="25"/>
  <c r="AW39" i="25" s="1"/>
  <c r="AV92" i="25"/>
  <c r="AW92" i="25" s="1"/>
  <c r="AV69" i="25"/>
  <c r="AW69" i="25" s="1"/>
  <c r="AV33" i="25"/>
  <c r="AW33" i="25" s="1"/>
  <c r="AV108" i="25"/>
  <c r="AW108" i="25" s="1"/>
  <c r="AV82" i="25"/>
  <c r="AW82" i="25" s="1"/>
  <c r="AV136" i="25"/>
  <c r="AW136" i="25" s="1"/>
  <c r="AV139" i="25"/>
  <c r="AW139" i="25" s="1"/>
  <c r="AV96" i="25"/>
  <c r="AW96" i="25" s="1"/>
  <c r="AV115" i="25"/>
  <c r="AW115" i="25" s="1"/>
  <c r="AV234" i="25"/>
  <c r="AW234" i="25" s="1"/>
  <c r="AV93" i="25"/>
  <c r="AW93" i="25" s="1"/>
  <c r="AV89" i="25"/>
  <c r="AW89" i="25" s="1"/>
  <c r="AV145" i="25"/>
  <c r="AW145" i="25" s="1"/>
  <c r="AV73" i="25"/>
  <c r="AW73" i="25" s="1"/>
  <c r="AV77" i="25"/>
  <c r="AW77" i="25" s="1"/>
  <c r="AV119" i="25"/>
  <c r="AW119" i="25" s="1"/>
  <c r="AV157" i="25"/>
  <c r="AW157" i="25" s="1"/>
  <c r="AV218" i="25"/>
  <c r="AW218" i="25" s="1"/>
  <c r="AV84" i="25"/>
  <c r="AW84" i="25" s="1"/>
  <c r="AV133" i="25"/>
  <c r="AW133" i="25" s="1"/>
  <c r="AV165" i="25"/>
  <c r="AW165" i="25" s="1"/>
  <c r="AV270" i="25"/>
  <c r="AW270" i="25" s="1"/>
  <c r="AV127" i="25"/>
  <c r="AW127" i="25" s="1"/>
  <c r="AV220" i="25"/>
  <c r="AW220" i="25" s="1"/>
  <c r="AV223" i="25"/>
  <c r="AW223" i="25" s="1"/>
  <c r="AV141" i="25"/>
  <c r="AW141" i="25" s="1"/>
  <c r="AV236" i="25"/>
  <c r="AW236" i="25" s="1"/>
  <c r="AV104" i="25"/>
  <c r="AW104" i="25" s="1"/>
  <c r="AV188" i="25"/>
  <c r="AW188" i="25" s="1"/>
  <c r="AV63" i="25"/>
  <c r="AW63" i="25" s="1"/>
  <c r="AV192" i="25"/>
  <c r="AW192" i="25" s="1"/>
  <c r="AV20" i="25"/>
  <c r="AW20" i="25" s="1"/>
  <c r="AV172" i="25"/>
  <c r="AW172" i="25" s="1"/>
  <c r="AV207" i="25"/>
  <c r="AW207" i="25" s="1"/>
  <c r="AV132" i="25"/>
  <c r="AW132" i="25" s="1"/>
  <c r="AV244" i="25"/>
  <c r="AW244" i="25" s="1"/>
  <c r="AV248" i="25"/>
  <c r="AW248" i="25" s="1"/>
  <c r="AV217" i="25"/>
  <c r="AW217" i="25" s="1"/>
  <c r="AV60" i="25"/>
  <c r="AW60" i="25" s="1"/>
  <c r="AV78" i="25"/>
  <c r="AW78" i="25" s="1"/>
  <c r="AV183" i="25"/>
  <c r="AW183" i="25" s="1"/>
  <c r="AV189" i="25"/>
  <c r="AW189" i="25" s="1"/>
  <c r="AV35" i="25"/>
  <c r="AW35" i="25" s="1"/>
  <c r="AV114" i="25"/>
  <c r="AW114" i="25" s="1"/>
  <c r="AV216" i="25"/>
  <c r="AW216" i="25" s="1"/>
  <c r="AV126" i="25"/>
  <c r="AW126" i="25" s="1"/>
  <c r="AV150" i="25"/>
  <c r="AW150" i="25" s="1"/>
  <c r="AV106" i="25"/>
  <c r="AW106" i="25" s="1"/>
  <c r="AV12" i="25"/>
  <c r="AW12" i="25" s="1"/>
  <c r="AV15" i="25"/>
  <c r="AW15" i="25" s="1"/>
  <c r="AV206" i="25"/>
  <c r="AW206" i="25" s="1"/>
  <c r="AV8" i="25"/>
  <c r="AW8" i="25" s="1"/>
  <c r="AV193" i="25"/>
  <c r="AW193" i="25" s="1"/>
  <c r="AV22" i="25"/>
  <c r="AW22" i="25" s="1"/>
  <c r="AV21" i="25"/>
  <c r="AW21" i="25" s="1"/>
  <c r="AV185" i="25"/>
  <c r="AW185" i="25" s="1"/>
  <c r="AV147" i="25"/>
  <c r="AW147" i="25" s="1"/>
  <c r="AV71" i="25"/>
  <c r="AW71" i="25" s="1"/>
  <c r="AV37" i="25"/>
  <c r="AW37" i="25" s="1"/>
  <c r="AV47" i="25"/>
  <c r="AW47" i="25" s="1"/>
  <c r="AV174" i="25"/>
  <c r="AW174" i="25" s="1"/>
  <c r="AV9" i="25"/>
  <c r="AW9" i="25" s="1"/>
  <c r="AV194" i="25"/>
  <c r="AW194" i="25" s="1"/>
  <c r="AV50" i="25"/>
  <c r="AW50" i="25" s="1"/>
  <c r="AV249" i="25"/>
  <c r="AW249" i="25" s="1"/>
  <c r="AV243" i="25"/>
  <c r="AW243" i="25" s="1"/>
  <c r="AV38" i="25"/>
  <c r="AW38" i="25" s="1"/>
  <c r="AV163" i="25"/>
  <c r="AW163" i="25" s="1"/>
  <c r="AV99" i="25"/>
  <c r="AW99" i="25" s="1"/>
  <c r="AV173" i="25"/>
  <c r="AW173" i="25" s="1"/>
  <c r="AV153" i="25"/>
  <c r="AW153" i="25" s="1"/>
  <c r="AV156" i="25"/>
  <c r="AW156" i="25" s="1"/>
  <c r="AV83" i="25"/>
  <c r="AW83" i="25" s="1"/>
  <c r="AV91" i="25"/>
  <c r="AW91" i="25" s="1"/>
  <c r="AV52" i="25"/>
  <c r="AW52" i="25" s="1"/>
  <c r="AV242" i="25"/>
  <c r="AW242" i="25" s="1"/>
  <c r="AV54" i="25"/>
  <c r="AW54" i="25" s="1"/>
  <c r="AV62" i="25"/>
  <c r="AW62" i="25" s="1"/>
  <c r="AV23" i="25"/>
  <c r="AW23" i="25" s="1"/>
  <c r="AV70" i="25"/>
  <c r="AW70" i="25" s="1"/>
  <c r="AV204" i="25"/>
  <c r="AW204" i="25" s="1"/>
  <c r="AV241" i="25"/>
  <c r="AW241" i="25" s="1"/>
  <c r="AV76" i="25"/>
  <c r="AW76" i="25" s="1"/>
  <c r="AV51" i="25"/>
  <c r="AW51" i="25" s="1"/>
  <c r="AV10" i="25"/>
  <c r="AW10" i="25" s="1"/>
  <c r="AV66" i="25"/>
  <c r="AW66" i="25" s="1"/>
  <c r="AV36" i="25"/>
  <c r="AW36" i="25" s="1"/>
  <c r="AV129" i="25"/>
  <c r="AW129" i="25" s="1"/>
  <c r="AV240" i="25"/>
  <c r="AW240" i="25" s="1"/>
  <c r="AV219" i="25"/>
  <c r="AW219" i="25" s="1"/>
  <c r="AV251" i="25"/>
  <c r="AW251" i="25" s="1"/>
  <c r="AV57" i="25"/>
  <c r="AW57" i="25" s="1"/>
  <c r="AV253" i="25"/>
  <c r="AW253" i="25" s="1"/>
  <c r="AV178" i="25"/>
  <c r="AW178" i="25" s="1"/>
  <c r="AV171" i="25"/>
  <c r="AW171" i="25" s="1"/>
  <c r="AV186" i="25"/>
  <c r="AW186" i="25" s="1"/>
  <c r="M254" i="25"/>
  <c r="N254" i="25" s="1"/>
  <c r="M187" i="25"/>
  <c r="N187" i="25" s="1"/>
  <c r="M257" i="25"/>
  <c r="N257" i="25" s="1"/>
  <c r="M246" i="25"/>
  <c r="N246" i="25" s="1"/>
  <c r="M245" i="25"/>
  <c r="N245" i="25" s="1"/>
  <c r="M277" i="25"/>
  <c r="N277" i="25" s="1"/>
  <c r="M94" i="25"/>
  <c r="N94" i="25" s="1"/>
  <c r="M14" i="25"/>
  <c r="N14" i="25" s="1"/>
  <c r="M195" i="25"/>
  <c r="N195" i="25" s="1"/>
  <c r="M42" i="25"/>
  <c r="N42" i="25" s="1"/>
  <c r="M43" i="25"/>
  <c r="N43" i="25" s="1"/>
  <c r="M16" i="25"/>
  <c r="N16" i="25" s="1"/>
  <c r="M24" i="25"/>
  <c r="N24" i="25" s="1"/>
  <c r="M44" i="25"/>
  <c r="N44" i="25" s="1"/>
  <c r="M98" i="25"/>
  <c r="N98" i="25" s="1"/>
  <c r="M199" i="25"/>
  <c r="N199" i="25" s="1"/>
  <c r="M122" i="25"/>
  <c r="N122" i="25" s="1"/>
  <c r="M196" i="25"/>
  <c r="N196" i="25" s="1"/>
  <c r="M154" i="25"/>
  <c r="N154" i="25" s="1"/>
  <c r="M175" i="25"/>
  <c r="N175" i="25" s="1"/>
  <c r="M31" i="25"/>
  <c r="N31" i="25" s="1"/>
  <c r="M58" i="25"/>
  <c r="N58" i="25" s="1"/>
  <c r="M74" i="25"/>
  <c r="N74" i="25" s="1"/>
  <c r="M278" i="25"/>
  <c r="N278" i="25" s="1"/>
  <c r="M6" i="25"/>
  <c r="N6" i="25" s="1"/>
  <c r="M180" i="25"/>
  <c r="N180" i="25" s="1"/>
  <c r="M25" i="25"/>
  <c r="N25" i="25" s="1"/>
  <c r="M265" i="25"/>
  <c r="N265" i="25" s="1"/>
  <c r="M182" i="25"/>
  <c r="N182" i="25" s="1"/>
  <c r="M258" i="25"/>
  <c r="N258" i="25" s="1"/>
  <c r="M264" i="25"/>
  <c r="N264" i="25" s="1"/>
  <c r="M7" i="25"/>
  <c r="N7" i="25" s="1"/>
  <c r="M81" i="25"/>
  <c r="N81" i="25" s="1"/>
  <c r="M160" i="25"/>
  <c r="N160" i="25" s="1"/>
  <c r="M228" i="25"/>
  <c r="N228" i="25" s="1"/>
  <c r="M211" i="25"/>
  <c r="N211" i="25" s="1"/>
  <c r="M198" i="25"/>
  <c r="N198" i="25" s="1"/>
  <c r="M205" i="25"/>
  <c r="N205" i="25" s="1"/>
  <c r="M252" i="25"/>
  <c r="N252" i="25" s="1"/>
  <c r="M238" i="25"/>
  <c r="N238" i="25" s="1"/>
  <c r="M48" i="25"/>
  <c r="N48" i="25" s="1"/>
  <c r="M56" i="25"/>
  <c r="N56" i="25" s="1"/>
  <c r="M261" i="25"/>
  <c r="N261" i="25" s="1"/>
  <c r="M272" i="25"/>
  <c r="N272" i="25" s="1"/>
  <c r="M166" i="25"/>
  <c r="N166" i="25" s="1"/>
  <c r="M176" i="25"/>
  <c r="N176" i="25" s="1"/>
  <c r="M268" i="25"/>
  <c r="N268" i="25" s="1"/>
  <c r="M149" i="25"/>
  <c r="N149" i="25" s="1"/>
  <c r="M256" i="25"/>
  <c r="N256" i="25" s="1"/>
  <c r="M26" i="25"/>
  <c r="N26" i="25" s="1"/>
  <c r="M269" i="25"/>
  <c r="N269" i="25" s="1"/>
  <c r="M255" i="25"/>
  <c r="N255" i="25" s="1"/>
  <c r="M266" i="25"/>
  <c r="N266" i="25" s="1"/>
  <c r="M259" i="25"/>
  <c r="N259" i="25" s="1"/>
  <c r="M197" i="25"/>
  <c r="N197" i="25" s="1"/>
  <c r="M271" i="25"/>
  <c r="N271" i="25" s="1"/>
  <c r="M19" i="25"/>
  <c r="N19" i="25" s="1"/>
  <c r="M53" i="25"/>
  <c r="N53" i="25" s="1"/>
  <c r="M274" i="25"/>
  <c r="N274" i="25" s="1"/>
  <c r="M191" i="25"/>
  <c r="N191" i="25" s="1"/>
  <c r="M276" i="25"/>
  <c r="N276" i="25" s="1"/>
  <c r="M184" i="25"/>
  <c r="N184" i="25" s="1"/>
  <c r="M250" i="25"/>
  <c r="N250" i="25" s="1"/>
  <c r="M273" i="25"/>
  <c r="N273" i="25" s="1"/>
  <c r="M263" i="25"/>
  <c r="N263" i="25" s="1"/>
  <c r="M170" i="25"/>
  <c r="N170" i="25" s="1"/>
  <c r="M202" i="25"/>
  <c r="N202" i="25" s="1"/>
  <c r="M46" i="25"/>
  <c r="N46" i="25" s="1"/>
  <c r="M200" i="25"/>
  <c r="N200" i="25" s="1"/>
  <c r="M239" i="25"/>
  <c r="N239" i="25" s="1"/>
  <c r="M146" i="25"/>
  <c r="N146" i="25" s="1"/>
  <c r="M27" i="25"/>
  <c r="N27" i="25" s="1"/>
  <c r="M210" i="25"/>
  <c r="N210" i="25" s="1"/>
  <c r="M168" i="25"/>
  <c r="N168" i="25" s="1"/>
  <c r="M123" i="25"/>
  <c r="N123" i="25" s="1"/>
  <c r="M231" i="25"/>
  <c r="N231" i="25" s="1"/>
  <c r="M161" i="25"/>
  <c r="N161" i="25" s="1"/>
  <c r="M61" i="25"/>
  <c r="N61" i="25" s="1"/>
  <c r="M275" i="25"/>
  <c r="N275" i="25" s="1"/>
  <c r="M232" i="25"/>
  <c r="N232" i="25" s="1"/>
  <c r="M190" i="25"/>
  <c r="N190" i="25" s="1"/>
  <c r="M118" i="25"/>
  <c r="N118" i="25" s="1"/>
  <c r="M75" i="25"/>
  <c r="N75" i="25" s="1"/>
  <c r="M203" i="25"/>
  <c r="N203" i="25" s="1"/>
  <c r="M64" i="25"/>
  <c r="N64" i="25" s="1"/>
  <c r="M80" i="25"/>
  <c r="N80" i="25" s="1"/>
  <c r="M59" i="25"/>
  <c r="N59" i="25" s="1"/>
  <c r="M222" i="25"/>
  <c r="N222" i="25" s="1"/>
  <c r="M215" i="25"/>
  <c r="N215" i="25" s="1"/>
  <c r="M131" i="25"/>
  <c r="N131" i="25" s="1"/>
  <c r="M224" i="25"/>
  <c r="N224" i="25" s="1"/>
  <c r="M55" i="25"/>
  <c r="N55" i="25" s="1"/>
  <c r="M102" i="25"/>
  <c r="N102" i="25" s="1"/>
  <c r="M97" i="25"/>
  <c r="N97" i="25" s="1"/>
  <c r="M41" i="25"/>
  <c r="N41" i="25" s="1"/>
  <c r="M164" i="25"/>
  <c r="N164" i="25" s="1"/>
  <c r="M158" i="25"/>
  <c r="N158" i="25" s="1"/>
  <c r="M162" i="25"/>
  <c r="N162" i="25" s="1"/>
  <c r="M120" i="25"/>
  <c r="N120" i="25" s="1"/>
  <c r="M79" i="25"/>
  <c r="N79" i="25" s="1"/>
  <c r="M109" i="25"/>
  <c r="N109" i="25" s="1"/>
  <c r="M32" i="25"/>
  <c r="N32" i="25" s="1"/>
  <c r="M229" i="25"/>
  <c r="N229" i="25" s="1"/>
  <c r="M13" i="25"/>
  <c r="N13" i="25" s="1"/>
  <c r="M233" i="25"/>
  <c r="N233" i="25" s="1"/>
  <c r="M130" i="25"/>
  <c r="N130" i="25" s="1"/>
  <c r="M152" i="25"/>
  <c r="N152" i="25" s="1"/>
  <c r="M151" i="25"/>
  <c r="N151" i="25" s="1"/>
  <c r="M135" i="25"/>
  <c r="N135" i="25" s="1"/>
  <c r="M86" i="25"/>
  <c r="N86" i="25" s="1"/>
  <c r="M68" i="25"/>
  <c r="N68" i="25" s="1"/>
  <c r="M247" i="25"/>
  <c r="N247" i="25" s="1"/>
  <c r="M237" i="25"/>
  <c r="N237" i="25" s="1"/>
  <c r="M212" i="25"/>
  <c r="N212" i="25" s="1"/>
  <c r="M181" i="25"/>
  <c r="N181" i="25" s="1"/>
  <c r="M262" i="25"/>
  <c r="N262" i="25" s="1"/>
  <c r="M103" i="25"/>
  <c r="N103" i="25" s="1"/>
  <c r="M134" i="25"/>
  <c r="N134" i="25" s="1"/>
  <c r="M159" i="25"/>
  <c r="N159" i="25" s="1"/>
  <c r="M141" i="25"/>
  <c r="N141" i="25" s="1"/>
  <c r="M165" i="25"/>
  <c r="N165" i="25" s="1"/>
  <c r="M112" i="25"/>
  <c r="N112" i="25" s="1"/>
  <c r="M87" i="25"/>
  <c r="N87" i="25" s="1"/>
  <c r="M77" i="25"/>
  <c r="N77" i="25" s="1"/>
  <c r="M127" i="25"/>
  <c r="N127" i="25" s="1"/>
  <c r="M124" i="25"/>
  <c r="N124" i="25" s="1"/>
  <c r="M40" i="25"/>
  <c r="N40" i="25" s="1"/>
  <c r="M67" i="25"/>
  <c r="N67" i="25" s="1"/>
  <c r="M169" i="25"/>
  <c r="N169" i="25" s="1"/>
  <c r="M179" i="25"/>
  <c r="N179" i="25" s="1"/>
  <c r="M209" i="25"/>
  <c r="N209" i="25" s="1"/>
  <c r="M155" i="25"/>
  <c r="N155" i="25" s="1"/>
  <c r="M125" i="25"/>
  <c r="N125" i="25" s="1"/>
  <c r="M177" i="25"/>
  <c r="N177" i="25" s="1"/>
  <c r="M111" i="25"/>
  <c r="N111" i="25" s="1"/>
  <c r="M226" i="25"/>
  <c r="N226" i="25" s="1"/>
  <c r="M143" i="25"/>
  <c r="N143" i="25" s="1"/>
  <c r="M235" i="25"/>
  <c r="N235" i="25" s="1"/>
  <c r="M117" i="25"/>
  <c r="N117" i="25" s="1"/>
  <c r="M121" i="25"/>
  <c r="N121" i="25" s="1"/>
  <c r="M270" i="25"/>
  <c r="N270" i="25" s="1"/>
  <c r="M227" i="25"/>
  <c r="N227" i="25" s="1"/>
  <c r="M105" i="25"/>
  <c r="N105" i="25" s="1"/>
  <c r="M138" i="25"/>
  <c r="N138" i="25" s="1"/>
  <c r="M137" i="25"/>
  <c r="N137" i="25" s="1"/>
  <c r="M201" i="25"/>
  <c r="N201" i="25" s="1"/>
  <c r="M213" i="25"/>
  <c r="N213" i="25" s="1"/>
  <c r="M113" i="25"/>
  <c r="N113" i="25" s="1"/>
  <c r="M221" i="25"/>
  <c r="N221" i="25" s="1"/>
  <c r="M208" i="25"/>
  <c r="N208" i="25" s="1"/>
  <c r="M88" i="25"/>
  <c r="N88" i="25" s="1"/>
  <c r="M116" i="25"/>
  <c r="N116" i="25" s="1"/>
  <c r="M225" i="25"/>
  <c r="N225" i="25" s="1"/>
  <c r="M214" i="25"/>
  <c r="N214" i="25" s="1"/>
  <c r="M101" i="25"/>
  <c r="N101" i="25" s="1"/>
  <c r="M107" i="25"/>
  <c r="N107" i="25" s="1"/>
  <c r="M128" i="25"/>
  <c r="N128" i="25" s="1"/>
  <c r="M39" i="25"/>
  <c r="N39" i="25" s="1"/>
  <c r="M92" i="25"/>
  <c r="N92" i="25" s="1"/>
  <c r="M69" i="25"/>
  <c r="N69" i="25" s="1"/>
  <c r="M33" i="25"/>
  <c r="N33" i="25" s="1"/>
  <c r="M108" i="25"/>
  <c r="N108" i="25" s="1"/>
  <c r="M82" i="25"/>
  <c r="N82" i="25" s="1"/>
  <c r="M136" i="25"/>
  <c r="N136" i="25" s="1"/>
  <c r="M139" i="25"/>
  <c r="N139" i="25" s="1"/>
  <c r="M96" i="25"/>
  <c r="N96" i="25" s="1"/>
  <c r="M115" i="25"/>
  <c r="N115" i="25" s="1"/>
  <c r="M234" i="25"/>
  <c r="N234" i="25" s="1"/>
  <c r="M93" i="25"/>
  <c r="N93" i="25" s="1"/>
  <c r="M89" i="25"/>
  <c r="N89" i="25" s="1"/>
  <c r="M145" i="25"/>
  <c r="N145" i="25" s="1"/>
  <c r="M230" i="25"/>
  <c r="N230" i="25" s="1"/>
  <c r="M133" i="25"/>
  <c r="N133" i="25" s="1"/>
  <c r="M100" i="25"/>
  <c r="N100" i="25" s="1"/>
  <c r="M110" i="25"/>
  <c r="N110" i="25" s="1"/>
  <c r="M157" i="25"/>
  <c r="N157" i="25" s="1"/>
  <c r="M218" i="25"/>
  <c r="N218" i="25" s="1"/>
  <c r="M140" i="25"/>
  <c r="N140" i="25" s="1"/>
  <c r="M144" i="25"/>
  <c r="N144" i="25" s="1"/>
  <c r="M84" i="25"/>
  <c r="N84" i="25" s="1"/>
  <c r="M220" i="25"/>
  <c r="N220" i="25" s="1"/>
  <c r="M223" i="25"/>
  <c r="N223" i="25" s="1"/>
  <c r="M119" i="25"/>
  <c r="N119" i="25" s="1"/>
  <c r="M73" i="25"/>
  <c r="N73" i="25" s="1"/>
  <c r="M236" i="25"/>
  <c r="N236" i="25" s="1"/>
  <c r="M104" i="25"/>
  <c r="N104" i="25" s="1"/>
  <c r="M188" i="25"/>
  <c r="N188" i="25" s="1"/>
  <c r="M63" i="25"/>
  <c r="N63" i="25" s="1"/>
  <c r="M192" i="25"/>
  <c r="N192" i="25" s="1"/>
  <c r="M20" i="25"/>
  <c r="N20" i="25" s="1"/>
  <c r="M172" i="25"/>
  <c r="N172" i="25" s="1"/>
  <c r="M207" i="25"/>
  <c r="N207" i="25" s="1"/>
  <c r="M132" i="25"/>
  <c r="N132" i="25" s="1"/>
  <c r="M244" i="25"/>
  <c r="N244" i="25" s="1"/>
  <c r="M248" i="25"/>
  <c r="N248" i="25" s="1"/>
  <c r="M217" i="25"/>
  <c r="N217" i="25" s="1"/>
  <c r="M60" i="25"/>
  <c r="N60" i="25" s="1"/>
  <c r="M78" i="25"/>
  <c r="N78" i="25" s="1"/>
  <c r="M183" i="25"/>
  <c r="N183" i="25" s="1"/>
  <c r="M189" i="25"/>
  <c r="N189" i="25" s="1"/>
  <c r="M35" i="25"/>
  <c r="N35" i="25" s="1"/>
  <c r="M114" i="25"/>
  <c r="N114" i="25" s="1"/>
  <c r="M216" i="25"/>
  <c r="N216" i="25" s="1"/>
  <c r="M126" i="25"/>
  <c r="N126" i="25" s="1"/>
  <c r="M150" i="25"/>
  <c r="N150" i="25" s="1"/>
  <c r="M106" i="25"/>
  <c r="N106" i="25" s="1"/>
  <c r="M12" i="25"/>
  <c r="N12" i="25" s="1"/>
  <c r="M15" i="25"/>
  <c r="N15" i="25" s="1"/>
  <c r="M243" i="25"/>
  <c r="N243" i="25" s="1"/>
  <c r="M38" i="25"/>
  <c r="N38" i="25" s="1"/>
  <c r="M163" i="25"/>
  <c r="N163" i="25" s="1"/>
  <c r="M99" i="25"/>
  <c r="N99" i="25" s="1"/>
  <c r="M173" i="25"/>
  <c r="N173" i="25" s="1"/>
  <c r="M153" i="25"/>
  <c r="N153" i="25" s="1"/>
  <c r="M156" i="25"/>
  <c r="N156" i="25" s="1"/>
  <c r="M83" i="25"/>
  <c r="N83" i="25" s="1"/>
  <c r="M91" i="25"/>
  <c r="N91" i="25" s="1"/>
  <c r="M52" i="25"/>
  <c r="N52" i="25" s="1"/>
  <c r="M242" i="25"/>
  <c r="N242" i="25" s="1"/>
  <c r="M54" i="25"/>
  <c r="N54" i="25" s="1"/>
  <c r="M62" i="25"/>
  <c r="N62" i="25" s="1"/>
  <c r="M23" i="25"/>
  <c r="N23" i="25" s="1"/>
  <c r="M70" i="25"/>
  <c r="N70" i="25" s="1"/>
  <c r="M204" i="25"/>
  <c r="N204" i="25" s="1"/>
  <c r="M241" i="25"/>
  <c r="N241" i="25" s="1"/>
  <c r="M76" i="25"/>
  <c r="N76" i="25" s="1"/>
  <c r="M147" i="25"/>
  <c r="N147" i="25" s="1"/>
  <c r="M71" i="25"/>
  <c r="N71" i="25" s="1"/>
  <c r="M37" i="25"/>
  <c r="N37" i="25" s="1"/>
  <c r="M47" i="25"/>
  <c r="N47" i="25" s="1"/>
  <c r="M174" i="25"/>
  <c r="N174" i="25" s="1"/>
  <c r="M9" i="25"/>
  <c r="N9" i="25" s="1"/>
  <c r="M194" i="25"/>
  <c r="N194" i="25" s="1"/>
  <c r="M50" i="25"/>
  <c r="N50" i="25" s="1"/>
  <c r="M249" i="25"/>
  <c r="N249" i="25" s="1"/>
  <c r="M28" i="25"/>
  <c r="N28" i="25" s="1"/>
  <c r="M129" i="25"/>
  <c r="N129" i="25" s="1"/>
  <c r="M240" i="25"/>
  <c r="N240" i="25" s="1"/>
  <c r="M219" i="25"/>
  <c r="N219" i="25" s="1"/>
  <c r="M251" i="25"/>
  <c r="N251" i="25" s="1"/>
  <c r="M57" i="25"/>
  <c r="N57" i="25" s="1"/>
  <c r="M253" i="25"/>
  <c r="N253" i="25" s="1"/>
  <c r="M178" i="25"/>
  <c r="N178" i="25" s="1"/>
  <c r="M171" i="25"/>
  <c r="N171" i="25" s="1"/>
  <c r="M186" i="25"/>
  <c r="N186" i="25" s="1"/>
  <c r="M51" i="25"/>
  <c r="N51" i="25" s="1"/>
  <c r="M10" i="25"/>
  <c r="N10" i="25" s="1"/>
  <c r="M66" i="25"/>
  <c r="N66" i="25" s="1"/>
  <c r="M36" i="25"/>
  <c r="N36" i="25" s="1"/>
  <c r="M206" i="25"/>
  <c r="N206" i="25" s="1"/>
  <c r="M8" i="25"/>
  <c r="N8" i="25" s="1"/>
  <c r="M193" i="25"/>
  <c r="N193" i="25" s="1"/>
  <c r="M22" i="25"/>
  <c r="N22" i="25" s="1"/>
  <c r="M21" i="25"/>
  <c r="N21" i="25" s="1"/>
  <c r="AZ11" i="25"/>
  <c r="BA11" i="25" s="1"/>
  <c r="Z45" i="25"/>
  <c r="AA45" i="25" s="1"/>
  <c r="BH45" i="25"/>
  <c r="BI45" i="25" s="1"/>
  <c r="BJ45" i="25" s="1"/>
  <c r="M29" i="25"/>
  <c r="N29" i="25" s="1"/>
  <c r="V29" i="25"/>
  <c r="W29" i="25" s="1"/>
  <c r="R49" i="25"/>
  <c r="S49" i="25" s="1"/>
  <c r="AM267" i="25"/>
  <c r="AN267" i="25" s="1"/>
  <c r="BH267" i="25"/>
  <c r="BI267" i="25" s="1"/>
  <c r="BJ267" i="25" s="1"/>
  <c r="H30" i="25"/>
  <c r="I30" i="25" s="1"/>
  <c r="AR30" i="25"/>
  <c r="AS30" i="25" s="1"/>
  <c r="AT30" i="25" s="1"/>
  <c r="D90" i="25"/>
  <c r="E90" i="25" s="1"/>
  <c r="M90" i="25"/>
  <c r="N90" i="25" s="1"/>
  <c r="V90" i="25"/>
  <c r="W90" i="25" s="1"/>
  <c r="M18" i="25"/>
  <c r="N18" i="25" s="1"/>
  <c r="BH72" i="25"/>
  <c r="BI72" i="25" s="1"/>
  <c r="BJ72" i="25" s="1"/>
  <c r="AV167" i="25"/>
  <c r="AW167" i="25" s="1"/>
  <c r="H142" i="25"/>
  <c r="I142" i="25" s="1"/>
  <c r="R142" i="25"/>
  <c r="S142" i="25" s="1"/>
  <c r="AM260" i="25"/>
  <c r="AN260" i="25" s="1"/>
  <c r="Z85" i="25"/>
  <c r="AA85" i="25" s="1"/>
  <c r="AI85" i="25"/>
  <c r="AJ85" i="25" s="1"/>
  <c r="R185" i="25"/>
  <c r="S185" i="25" s="1"/>
  <c r="AR28" i="25"/>
  <c r="AS28" i="25" s="1"/>
  <c r="AT28" i="25" s="1"/>
  <c r="BH28" i="25"/>
  <c r="BI28" i="25" s="1"/>
  <c r="BJ28" i="25" s="1"/>
  <c r="BD279" i="25" l="1"/>
  <c r="BE279" i="25" s="1"/>
  <c r="BF279" i="25" s="1"/>
  <c r="BD171" i="25"/>
  <c r="BE171" i="25" s="1"/>
  <c r="BF171" i="25" s="1"/>
  <c r="BH148" i="25"/>
  <c r="BI148" i="25" s="1"/>
  <c r="BJ148" i="25" s="1"/>
  <c r="BD34" i="25"/>
  <c r="BE34" i="25" s="1"/>
  <c r="BF34" i="25" s="1"/>
  <c r="BD194" i="25"/>
  <c r="BE194" i="25" s="1"/>
  <c r="BF194" i="25" s="1"/>
  <c r="BH30" i="25"/>
  <c r="BI30" i="25" s="1"/>
  <c r="BJ30" i="25" s="1"/>
  <c r="BH171" i="25"/>
  <c r="BI171" i="25" s="1"/>
  <c r="BJ171" i="25" s="1"/>
  <c r="BH249" i="25"/>
  <c r="BI249" i="25" s="1"/>
  <c r="BJ249" i="25" s="1"/>
  <c r="BH37" i="25"/>
  <c r="BI37" i="25" s="1"/>
  <c r="BJ37" i="25" s="1"/>
  <c r="BH22" i="25"/>
  <c r="BI22" i="25" s="1"/>
  <c r="BJ22" i="25" s="1"/>
  <c r="BH49" i="25"/>
  <c r="BI49" i="25" s="1"/>
  <c r="BJ49" i="25" s="1"/>
  <c r="BH253" i="25"/>
  <c r="BI253" i="25" s="1"/>
  <c r="BJ253" i="25" s="1"/>
  <c r="BH50" i="25"/>
  <c r="BI50" i="25" s="1"/>
  <c r="BJ50" i="25" s="1"/>
  <c r="BH71" i="25"/>
  <c r="BI71" i="25" s="1"/>
  <c r="BJ71" i="25" s="1"/>
  <c r="BH57" i="25"/>
  <c r="BI57" i="25" s="1"/>
  <c r="BJ57" i="25" s="1"/>
  <c r="BH142" i="25"/>
  <c r="BI142" i="25" s="1"/>
  <c r="BJ142" i="25" s="1"/>
  <c r="BH219" i="25"/>
  <c r="BI219" i="25" s="1"/>
  <c r="BJ219" i="25" s="1"/>
  <c r="BH194" i="25"/>
  <c r="BI194" i="25" s="1"/>
  <c r="BJ194" i="25" s="1"/>
  <c r="BH185" i="25"/>
  <c r="BI185" i="25" s="1"/>
  <c r="BJ185" i="25" s="1"/>
  <c r="BH251" i="25"/>
  <c r="BI251" i="25" s="1"/>
  <c r="BJ251" i="25" s="1"/>
  <c r="BH11" i="25"/>
  <c r="BI11" i="25" s="1"/>
  <c r="BJ11" i="25" s="1"/>
  <c r="BD185" i="25"/>
  <c r="BE185" i="25" s="1"/>
  <c r="BF185" i="25" s="1"/>
  <c r="BD8" i="25"/>
  <c r="BE8" i="25" s="1"/>
  <c r="BF8" i="25" s="1"/>
  <c r="BD174" i="25"/>
  <c r="BE174" i="25" s="1"/>
  <c r="BF174" i="25" s="1"/>
  <c r="BD18" i="25"/>
  <c r="BE18" i="25" s="1"/>
  <c r="BF18" i="25" s="1"/>
  <c r="BD85" i="25"/>
  <c r="BE85" i="25" s="1"/>
  <c r="BF85" i="25" s="1"/>
  <c r="BD28" i="25"/>
  <c r="BE28" i="25" s="1"/>
  <c r="BF28" i="25" s="1"/>
  <c r="BD72" i="25"/>
  <c r="BE72" i="25" s="1"/>
  <c r="BF72" i="25" s="1"/>
  <c r="BD17" i="25"/>
  <c r="BE17" i="25" s="1"/>
  <c r="BF17" i="25" s="1"/>
  <c r="BD219" i="25"/>
  <c r="BE219" i="25" s="1"/>
  <c r="BF219" i="25" s="1"/>
  <c r="BH260" i="25"/>
  <c r="BI260" i="25" s="1"/>
  <c r="BJ260" i="25" s="1"/>
  <c r="BH279" i="25"/>
  <c r="BI279" i="25" s="1"/>
  <c r="BJ279" i="25" s="1"/>
  <c r="BH95" i="25"/>
  <c r="BI95" i="25" s="1"/>
  <c r="BJ95" i="25" s="1"/>
  <c r="AB85" i="25"/>
  <c r="BD29" i="25"/>
  <c r="BE29" i="25" s="1"/>
  <c r="BF29" i="25" s="1"/>
  <c r="BD142" i="25"/>
  <c r="BE142" i="25" s="1"/>
  <c r="BF142" i="25" s="1"/>
  <c r="BD30" i="25"/>
  <c r="BE30" i="25" s="1"/>
  <c r="BF30" i="25" s="1"/>
  <c r="BD206" i="25"/>
  <c r="BE206" i="25" s="1"/>
  <c r="BF206" i="25" s="1"/>
  <c r="BD249" i="25"/>
  <c r="BE249" i="25" s="1"/>
  <c r="BF249" i="25" s="1"/>
  <c r="BD71" i="25"/>
  <c r="BE71" i="25" s="1"/>
  <c r="BF71" i="25" s="1"/>
  <c r="BD167" i="25"/>
  <c r="BE167" i="25" s="1"/>
  <c r="BF167" i="25" s="1"/>
  <c r="BD49" i="25"/>
  <c r="BE49" i="25" s="1"/>
  <c r="BF49" i="25" s="1"/>
  <c r="BD22" i="25"/>
  <c r="BE22" i="25" s="1"/>
  <c r="BF22" i="25" s="1"/>
  <c r="BD129" i="25"/>
  <c r="BE129" i="25" s="1"/>
  <c r="BF129" i="25" s="1"/>
  <c r="BD47" i="25"/>
  <c r="BE47" i="25" s="1"/>
  <c r="BF47" i="25" s="1"/>
  <c r="BD45" i="25"/>
  <c r="BE45" i="25" s="1"/>
  <c r="BD260" i="25"/>
  <c r="BE260" i="25" s="1"/>
  <c r="BF260" i="25" s="1"/>
  <c r="BD65" i="25"/>
  <c r="BE65" i="25" s="1"/>
  <c r="BF65" i="25" s="1"/>
  <c r="BD193" i="25"/>
  <c r="BE193" i="25" s="1"/>
  <c r="BF193" i="25" s="1"/>
  <c r="BD240" i="25"/>
  <c r="BE240" i="25" s="1"/>
  <c r="BF240" i="25" s="1"/>
  <c r="AK85" i="25"/>
  <c r="AG90" i="25"/>
  <c r="X90" i="25"/>
  <c r="T142" i="25"/>
  <c r="AG45" i="25"/>
  <c r="AX178" i="25"/>
  <c r="O18" i="25"/>
  <c r="O171" i="25"/>
  <c r="O15" i="25"/>
  <c r="O140" i="25"/>
  <c r="O113" i="25"/>
  <c r="O134" i="25"/>
  <c r="O97" i="25"/>
  <c r="O239" i="25"/>
  <c r="O176" i="25"/>
  <c r="O265" i="25"/>
  <c r="O199" i="25"/>
  <c r="O21" i="25"/>
  <c r="O253" i="25"/>
  <c r="O52" i="25"/>
  <c r="O189" i="25"/>
  <c r="O157" i="25"/>
  <c r="O116" i="25"/>
  <c r="O67" i="25"/>
  <c r="O86" i="25"/>
  <c r="O80" i="25"/>
  <c r="O26" i="25"/>
  <c r="K142" i="25"/>
  <c r="J142" i="25"/>
  <c r="O22" i="25"/>
  <c r="O249" i="25"/>
  <c r="O91" i="25"/>
  <c r="T185" i="25"/>
  <c r="AX167" i="25"/>
  <c r="O29" i="25"/>
  <c r="O51" i="25"/>
  <c r="O251" i="25"/>
  <c r="O71" i="25"/>
  <c r="O23" i="25"/>
  <c r="O38" i="25"/>
  <c r="O78" i="25"/>
  <c r="O207" i="25"/>
  <c r="O84" i="25"/>
  <c r="O100" i="25"/>
  <c r="O108" i="25"/>
  <c r="O208" i="25"/>
  <c r="O138" i="25"/>
  <c r="O155" i="25"/>
  <c r="O124" i="25"/>
  <c r="O212" i="25"/>
  <c r="O32" i="25"/>
  <c r="K30" i="25"/>
  <c r="J30" i="25"/>
  <c r="O8" i="25"/>
  <c r="O186" i="25"/>
  <c r="O219" i="25"/>
  <c r="O194" i="25"/>
  <c r="O147" i="25"/>
  <c r="O62" i="25"/>
  <c r="O156" i="25"/>
  <c r="O243" i="25"/>
  <c r="O216" i="25"/>
  <c r="O60" i="25"/>
  <c r="O172" i="25"/>
  <c r="O236" i="25"/>
  <c r="O144" i="25"/>
  <c r="O133" i="25"/>
  <c r="O115" i="25"/>
  <c r="O33" i="25"/>
  <c r="O101" i="25"/>
  <c r="O221" i="25"/>
  <c r="O105" i="25"/>
  <c r="O143" i="25"/>
  <c r="O209" i="25"/>
  <c r="O127" i="25"/>
  <c r="O159" i="25"/>
  <c r="O237" i="25"/>
  <c r="O152" i="25"/>
  <c r="O109" i="25"/>
  <c r="O41" i="25"/>
  <c r="T95" i="25"/>
  <c r="F148" i="25"/>
  <c r="K260" i="25"/>
  <c r="O76" i="25"/>
  <c r="O230" i="25"/>
  <c r="O247" i="25"/>
  <c r="O255" i="25"/>
  <c r="AX129" i="25"/>
  <c r="AX241" i="25"/>
  <c r="AX242" i="25"/>
  <c r="AX173" i="25"/>
  <c r="AX50" i="25"/>
  <c r="AX71" i="25"/>
  <c r="AX8" i="25"/>
  <c r="AX126" i="25"/>
  <c r="AX78" i="25"/>
  <c r="AX207" i="25"/>
  <c r="AX104" i="25"/>
  <c r="AX270" i="25"/>
  <c r="AX119" i="25"/>
  <c r="AX234" i="25"/>
  <c r="AX108" i="25"/>
  <c r="AX107" i="25"/>
  <c r="AX208" i="25"/>
  <c r="AX138" i="25"/>
  <c r="AX179" i="25"/>
  <c r="AX134" i="25"/>
  <c r="AX110" i="25"/>
  <c r="AX125" i="25"/>
  <c r="AX86" i="25"/>
  <c r="AX13" i="25"/>
  <c r="AX212" i="25"/>
  <c r="AX68" i="25"/>
  <c r="AX55" i="25"/>
  <c r="AX80" i="25"/>
  <c r="AX232" i="25"/>
  <c r="AX210" i="25"/>
  <c r="AX202" i="25"/>
  <c r="AX48" i="25"/>
  <c r="AX166" i="25"/>
  <c r="O206" i="25"/>
  <c r="O153" i="25"/>
  <c r="O20" i="25"/>
  <c r="O69" i="25"/>
  <c r="O77" i="25"/>
  <c r="O222" i="25"/>
  <c r="O58" i="25"/>
  <c r="AP267" i="25"/>
  <c r="AO267" i="25"/>
  <c r="BB11" i="25"/>
  <c r="BB90" i="25"/>
  <c r="BB186" i="25"/>
  <c r="BB178" i="25"/>
  <c r="BB57" i="25"/>
  <c r="BB147" i="25"/>
  <c r="BB251" i="25"/>
  <c r="O36" i="25"/>
  <c r="O178" i="25"/>
  <c r="O129" i="25"/>
  <c r="O174" i="25"/>
  <c r="O241" i="25"/>
  <c r="O242" i="25"/>
  <c r="O173" i="25"/>
  <c r="O12" i="25"/>
  <c r="O35" i="25"/>
  <c r="O248" i="25"/>
  <c r="O192" i="25"/>
  <c r="O119" i="25"/>
  <c r="O218" i="25"/>
  <c r="O145" i="25"/>
  <c r="O139" i="25"/>
  <c r="O92" i="25"/>
  <c r="O225" i="25"/>
  <c r="O213" i="25"/>
  <c r="O270" i="25"/>
  <c r="O111" i="25"/>
  <c r="O169" i="25"/>
  <c r="O87" i="25"/>
  <c r="O103" i="25"/>
  <c r="O68" i="25"/>
  <c r="O233" i="25"/>
  <c r="O120" i="25"/>
  <c r="O102" i="25"/>
  <c r="O59" i="25"/>
  <c r="O190" i="25"/>
  <c r="O240" i="25"/>
  <c r="O114" i="25"/>
  <c r="O226" i="25"/>
  <c r="O47" i="25"/>
  <c r="O63" i="25"/>
  <c r="O201" i="25"/>
  <c r="O13" i="25"/>
  <c r="O232" i="25"/>
  <c r="O168" i="25"/>
  <c r="O184" i="25"/>
  <c r="O272" i="25"/>
  <c r="O205" i="25"/>
  <c r="T167" i="25"/>
  <c r="T85" i="25"/>
  <c r="O9" i="25"/>
  <c r="O217" i="25"/>
  <c r="O96" i="25"/>
  <c r="O227" i="25"/>
  <c r="O130" i="25"/>
  <c r="O118" i="25"/>
  <c r="O273" i="25"/>
  <c r="O238" i="25"/>
  <c r="O42" i="25"/>
  <c r="T49" i="25"/>
  <c r="O28" i="25"/>
  <c r="O99" i="25"/>
  <c r="O244" i="25"/>
  <c r="O89" i="25"/>
  <c r="O39" i="25"/>
  <c r="O177" i="25"/>
  <c r="O262" i="25"/>
  <c r="O55" i="25"/>
  <c r="O271" i="25"/>
  <c r="BK90" i="25"/>
  <c r="F90" i="25"/>
  <c r="O10" i="25"/>
  <c r="O70" i="25"/>
  <c r="O150" i="25"/>
  <c r="O183" i="25"/>
  <c r="O132" i="25"/>
  <c r="O188" i="25"/>
  <c r="O220" i="25"/>
  <c r="O110" i="25"/>
  <c r="O93" i="25"/>
  <c r="O82" i="25"/>
  <c r="O128" i="25"/>
  <c r="O88" i="25"/>
  <c r="O137" i="25"/>
  <c r="O117" i="25"/>
  <c r="O125" i="25"/>
  <c r="O40" i="25"/>
  <c r="O165" i="25"/>
  <c r="O181" i="25"/>
  <c r="O135" i="25"/>
  <c r="O229" i="25"/>
  <c r="O158" i="25"/>
  <c r="X45" i="25"/>
  <c r="AB45" i="25"/>
  <c r="O54" i="25"/>
  <c r="O73" i="25"/>
  <c r="O214" i="25"/>
  <c r="O179" i="25"/>
  <c r="O79" i="25"/>
  <c r="O231" i="25"/>
  <c r="O53" i="25"/>
  <c r="O160" i="25"/>
  <c r="O246" i="25"/>
  <c r="AP260" i="25"/>
  <c r="AO260" i="25"/>
  <c r="O90" i="25"/>
  <c r="O66" i="25"/>
  <c r="O204" i="25"/>
  <c r="O106" i="25"/>
  <c r="O223" i="25"/>
  <c r="O136" i="25"/>
  <c r="O121" i="25"/>
  <c r="O112" i="25"/>
  <c r="O162" i="25"/>
  <c r="O46" i="25"/>
  <c r="X29" i="25"/>
  <c r="O57" i="25"/>
  <c r="O37" i="25"/>
  <c r="O163" i="25"/>
  <c r="O193" i="25"/>
  <c r="O50" i="25"/>
  <c r="O83" i="25"/>
  <c r="O126" i="25"/>
  <c r="O104" i="25"/>
  <c r="O234" i="25"/>
  <c r="O107" i="25"/>
  <c r="O235" i="25"/>
  <c r="O141" i="25"/>
  <c r="O151" i="25"/>
  <c r="O164" i="25"/>
  <c r="AK90" i="25"/>
  <c r="AP279" i="25"/>
  <c r="O215" i="25"/>
  <c r="O75" i="25"/>
  <c r="O161" i="25"/>
  <c r="O146" i="25"/>
  <c r="O263" i="25"/>
  <c r="O274" i="25"/>
  <c r="O266" i="25"/>
  <c r="O268" i="25"/>
  <c r="O48" i="25"/>
  <c r="O228" i="25"/>
  <c r="O182" i="25"/>
  <c r="O74" i="25"/>
  <c r="O122" i="25"/>
  <c r="O43" i="25"/>
  <c r="O245" i="25"/>
  <c r="AX171" i="25"/>
  <c r="AX240" i="25"/>
  <c r="AX76" i="25"/>
  <c r="AX54" i="25"/>
  <c r="AX153" i="25"/>
  <c r="AX249" i="25"/>
  <c r="AX37" i="25"/>
  <c r="AX193" i="25"/>
  <c r="AX150" i="25"/>
  <c r="AX183" i="25"/>
  <c r="AX132" i="25"/>
  <c r="AX188" i="25"/>
  <c r="AX127" i="25"/>
  <c r="AX157" i="25"/>
  <c r="AX93" i="25"/>
  <c r="AX82" i="25"/>
  <c r="AX128" i="25"/>
  <c r="AX88" i="25"/>
  <c r="AX137" i="25"/>
  <c r="AX209" i="25"/>
  <c r="AX159" i="25"/>
  <c r="AX226" i="25"/>
  <c r="AX103" i="25"/>
  <c r="AX169" i="25"/>
  <c r="AX233" i="25"/>
  <c r="AX120" i="25"/>
  <c r="AX181" i="25"/>
  <c r="AX102" i="25"/>
  <c r="AX59" i="25"/>
  <c r="AX190" i="25"/>
  <c r="AX231" i="25"/>
  <c r="AX46" i="25"/>
  <c r="AX271" i="25"/>
  <c r="AX252" i="25"/>
  <c r="AX238" i="25"/>
  <c r="AX176" i="25"/>
  <c r="AX272" i="25"/>
  <c r="AX259" i="25"/>
  <c r="AX31" i="25"/>
  <c r="AX6" i="25"/>
  <c r="AX24" i="25"/>
  <c r="AX94" i="25"/>
  <c r="AX254" i="25"/>
  <c r="AK142" i="25"/>
  <c r="J72" i="25"/>
  <c r="K72" i="25"/>
  <c r="X65" i="25"/>
  <c r="T148" i="25"/>
  <c r="AB57" i="25"/>
  <c r="AB241" i="25"/>
  <c r="AB242" i="25"/>
  <c r="AB173" i="25"/>
  <c r="AB50" i="25"/>
  <c r="AB71" i="25"/>
  <c r="AB206" i="25"/>
  <c r="AB106" i="25"/>
  <c r="AB189" i="25"/>
  <c r="AB244" i="25"/>
  <c r="AB63" i="25"/>
  <c r="AB89" i="25"/>
  <c r="AB136" i="25"/>
  <c r="AB39" i="25"/>
  <c r="AB116" i="25"/>
  <c r="AB201" i="25"/>
  <c r="AB133" i="25"/>
  <c r="AB110" i="25"/>
  <c r="AB144" i="25"/>
  <c r="AB100" i="25"/>
  <c r="AB111" i="25"/>
  <c r="AB177" i="25"/>
  <c r="AB169" i="25"/>
  <c r="AB233" i="25"/>
  <c r="AB120" i="25"/>
  <c r="AB164" i="25"/>
  <c r="AB131" i="25"/>
  <c r="AB203" i="25"/>
  <c r="AB61" i="25"/>
  <c r="AB26" i="25"/>
  <c r="AB210" i="25"/>
  <c r="AB202" i="25"/>
  <c r="AB166" i="25"/>
  <c r="AB247" i="25"/>
  <c r="AB256" i="25"/>
  <c r="AB198" i="25"/>
  <c r="AB266" i="25"/>
  <c r="AB81" i="25"/>
  <c r="AB175" i="25"/>
  <c r="AB98" i="25"/>
  <c r="AB58" i="25"/>
  <c r="AB44" i="25"/>
  <c r="K174" i="25"/>
  <c r="J174" i="25"/>
  <c r="K241" i="25"/>
  <c r="J241" i="25"/>
  <c r="K242" i="25"/>
  <c r="J242" i="25"/>
  <c r="K173" i="25"/>
  <c r="J173" i="25"/>
  <c r="J21" i="25"/>
  <c r="K21" i="25"/>
  <c r="J66" i="25"/>
  <c r="K66" i="25"/>
  <c r="K178" i="25"/>
  <c r="J178" i="25"/>
  <c r="K129" i="25"/>
  <c r="J129" i="25"/>
  <c r="K35" i="25"/>
  <c r="J35" i="25"/>
  <c r="K248" i="25"/>
  <c r="J248" i="25"/>
  <c r="K192" i="25"/>
  <c r="J192" i="25"/>
  <c r="J145" i="25"/>
  <c r="K145" i="25"/>
  <c r="J139" i="25"/>
  <c r="K139" i="25"/>
  <c r="K92" i="25"/>
  <c r="J92" i="25"/>
  <c r="K225" i="25"/>
  <c r="J225" i="25"/>
  <c r="K213" i="25"/>
  <c r="J213" i="25"/>
  <c r="K270" i="25"/>
  <c r="J270" i="25"/>
  <c r="J223" i="25"/>
  <c r="K223" i="25"/>
  <c r="J165" i="25"/>
  <c r="K165" i="25"/>
  <c r="J112" i="25"/>
  <c r="K112" i="25"/>
  <c r="J144" i="25"/>
  <c r="K144" i="25"/>
  <c r="J209" i="25"/>
  <c r="K209" i="25"/>
  <c r="K75" i="25"/>
  <c r="J75" i="25"/>
  <c r="K131" i="25"/>
  <c r="J131" i="25"/>
  <c r="K158" i="25"/>
  <c r="J158" i="25"/>
  <c r="K275" i="25"/>
  <c r="J275" i="25"/>
  <c r="K169" i="25"/>
  <c r="J169" i="25"/>
  <c r="K130" i="25"/>
  <c r="J130" i="25"/>
  <c r="K79" i="25"/>
  <c r="J79" i="25"/>
  <c r="K197" i="25"/>
  <c r="J197" i="25"/>
  <c r="J239" i="25"/>
  <c r="K239" i="25"/>
  <c r="J273" i="25"/>
  <c r="K273" i="25"/>
  <c r="K211" i="25"/>
  <c r="J211" i="25"/>
  <c r="J56" i="25"/>
  <c r="K56" i="25"/>
  <c r="K31" i="25"/>
  <c r="J31" i="25"/>
  <c r="K166" i="25"/>
  <c r="J166" i="25"/>
  <c r="K175" i="25"/>
  <c r="J175" i="25"/>
  <c r="J258" i="25"/>
  <c r="K258" i="25"/>
  <c r="K199" i="25"/>
  <c r="J199" i="25"/>
  <c r="K195" i="25"/>
  <c r="J195" i="25"/>
  <c r="K94" i="25"/>
  <c r="J94" i="25"/>
  <c r="J257" i="25"/>
  <c r="K257" i="25"/>
  <c r="AG65" i="25"/>
  <c r="AG148" i="25"/>
  <c r="AG28" i="25"/>
  <c r="AG47" i="25"/>
  <c r="AG15" i="25"/>
  <c r="AG193" i="25"/>
  <c r="AG51" i="25"/>
  <c r="AG178" i="25"/>
  <c r="AG129" i="25"/>
  <c r="AG62" i="25"/>
  <c r="AG156" i="25"/>
  <c r="AG243" i="25"/>
  <c r="AG33" i="25"/>
  <c r="AG132" i="25"/>
  <c r="AG188" i="25"/>
  <c r="AG225" i="25"/>
  <c r="AG139" i="25"/>
  <c r="AG214" i="25"/>
  <c r="AG121" i="25"/>
  <c r="AG137" i="25"/>
  <c r="AG218" i="25"/>
  <c r="AG84" i="25"/>
  <c r="AG112" i="25"/>
  <c r="AG226" i="25"/>
  <c r="AG100" i="25"/>
  <c r="AG179" i="25"/>
  <c r="AG151" i="25"/>
  <c r="AG32" i="25"/>
  <c r="AG158" i="25"/>
  <c r="AG224" i="25"/>
  <c r="AG64" i="25"/>
  <c r="AG275" i="25"/>
  <c r="AG200" i="25"/>
  <c r="AG161" i="25"/>
  <c r="AG184" i="25"/>
  <c r="AG255" i="25"/>
  <c r="AG278" i="25"/>
  <c r="AG198" i="25"/>
  <c r="AG211" i="25"/>
  <c r="AG228" i="25"/>
  <c r="AG160" i="25"/>
  <c r="AG44" i="25"/>
  <c r="AG175" i="25"/>
  <c r="AG196" i="25"/>
  <c r="AG257" i="25"/>
  <c r="T253" i="25"/>
  <c r="T76" i="25"/>
  <c r="T54" i="25"/>
  <c r="T153" i="25"/>
  <c r="T249" i="25"/>
  <c r="T37" i="25"/>
  <c r="T8" i="25"/>
  <c r="T15" i="25"/>
  <c r="T114" i="25"/>
  <c r="T217" i="25"/>
  <c r="T20" i="25"/>
  <c r="T73" i="25"/>
  <c r="T33" i="25"/>
  <c r="T69" i="25"/>
  <c r="T108" i="25"/>
  <c r="T113" i="25"/>
  <c r="T227" i="25"/>
  <c r="T64" i="25"/>
  <c r="T223" i="25"/>
  <c r="T127" i="25"/>
  <c r="T77" i="25"/>
  <c r="T87" i="25"/>
  <c r="T112" i="25"/>
  <c r="T124" i="25"/>
  <c r="T151" i="25"/>
  <c r="T32" i="25"/>
  <c r="T215" i="25"/>
  <c r="T131" i="25"/>
  <c r="T68" i="25"/>
  <c r="T176" i="25"/>
  <c r="T212" i="25"/>
  <c r="T27" i="25"/>
  <c r="T170" i="25"/>
  <c r="T228" i="25"/>
  <c r="T211" i="25"/>
  <c r="T247" i="25"/>
  <c r="T259" i="25"/>
  <c r="T256" i="25"/>
  <c r="T199" i="25"/>
  <c r="T278" i="25"/>
  <c r="T16" i="25"/>
  <c r="T246" i="25"/>
  <c r="O185" i="25"/>
  <c r="AO18" i="25"/>
  <c r="AP18" i="25"/>
  <c r="O34" i="25"/>
  <c r="X49" i="25"/>
  <c r="X249" i="25"/>
  <c r="X37" i="25"/>
  <c r="X150" i="25"/>
  <c r="X206" i="25"/>
  <c r="X15" i="25"/>
  <c r="X253" i="25"/>
  <c r="X35" i="25"/>
  <c r="X23" i="25"/>
  <c r="X83" i="25"/>
  <c r="X38" i="25"/>
  <c r="X93" i="25"/>
  <c r="X132" i="25"/>
  <c r="X188" i="25"/>
  <c r="X116" i="25"/>
  <c r="X96" i="25"/>
  <c r="X128" i="25"/>
  <c r="X218" i="25"/>
  <c r="X137" i="25"/>
  <c r="X209" i="25"/>
  <c r="X157" i="25"/>
  <c r="X179" i="25"/>
  <c r="X103" i="25"/>
  <c r="X117" i="25"/>
  <c r="X169" i="25"/>
  <c r="X181" i="25"/>
  <c r="X233" i="25"/>
  <c r="X231" i="25"/>
  <c r="X55" i="25"/>
  <c r="X80" i="25"/>
  <c r="X232" i="25"/>
  <c r="X237" i="25"/>
  <c r="X170" i="25"/>
  <c r="X43" i="25"/>
  <c r="X149" i="25"/>
  <c r="X196" i="25"/>
  <c r="X7" i="25"/>
  <c r="X48" i="25"/>
  <c r="X238" i="25"/>
  <c r="X252" i="25"/>
  <c r="X205" i="25"/>
  <c r="X81" i="25"/>
  <c r="X14" i="25"/>
  <c r="X187" i="25"/>
  <c r="O142" i="25"/>
  <c r="T90" i="25"/>
  <c r="BK49" i="25"/>
  <c r="F49" i="25"/>
  <c r="AG142" i="25"/>
  <c r="AB18" i="25"/>
  <c r="AP30" i="25"/>
  <c r="AO30" i="25"/>
  <c r="AR37" i="25"/>
  <c r="AS37" i="25" s="1"/>
  <c r="AT37" i="25" s="1"/>
  <c r="AR249" i="25"/>
  <c r="AS249" i="25" s="1"/>
  <c r="AT249" i="25" s="1"/>
  <c r="K85" i="25"/>
  <c r="J85" i="25"/>
  <c r="AB17" i="25"/>
  <c r="AB65" i="25"/>
  <c r="AX148" i="25"/>
  <c r="AK29" i="25"/>
  <c r="AK22" i="25"/>
  <c r="AK10" i="25"/>
  <c r="AK23" i="25"/>
  <c r="AK83" i="25"/>
  <c r="AK38" i="25"/>
  <c r="AK57" i="25"/>
  <c r="AK249" i="25"/>
  <c r="AK37" i="25"/>
  <c r="AK150" i="25"/>
  <c r="AK183" i="25"/>
  <c r="AK132" i="25"/>
  <c r="AK188" i="25"/>
  <c r="AK93" i="25"/>
  <c r="AK82" i="25"/>
  <c r="AK128" i="25"/>
  <c r="AK88" i="25"/>
  <c r="AK137" i="25"/>
  <c r="AK218" i="25"/>
  <c r="AK77" i="25"/>
  <c r="AK110" i="25"/>
  <c r="AK179" i="25"/>
  <c r="AK112" i="25"/>
  <c r="AK155" i="25"/>
  <c r="AK86" i="25"/>
  <c r="AK13" i="25"/>
  <c r="AK162" i="25"/>
  <c r="AK210" i="25"/>
  <c r="AK158" i="25"/>
  <c r="AK224" i="25"/>
  <c r="AK64" i="25"/>
  <c r="AK275" i="25"/>
  <c r="AK184" i="25"/>
  <c r="AK56" i="25"/>
  <c r="AK53" i="25"/>
  <c r="AK149" i="25"/>
  <c r="AK198" i="25"/>
  <c r="AK168" i="25"/>
  <c r="AK81" i="25"/>
  <c r="AK254" i="25"/>
  <c r="AK94" i="25"/>
  <c r="AK19" i="25"/>
  <c r="AK199" i="25"/>
  <c r="AK58" i="25"/>
  <c r="AG267" i="25"/>
  <c r="O279" i="25"/>
  <c r="AP106" i="25"/>
  <c r="AO106" i="25"/>
  <c r="AP47" i="25"/>
  <c r="AO47" i="25"/>
  <c r="AP150" i="25"/>
  <c r="AO150" i="25"/>
  <c r="AO36" i="25"/>
  <c r="AP36" i="25"/>
  <c r="AO76" i="25"/>
  <c r="AP76" i="25"/>
  <c r="AO54" i="25"/>
  <c r="AP54" i="25"/>
  <c r="AO153" i="25"/>
  <c r="AP153" i="25"/>
  <c r="AP12" i="25"/>
  <c r="AO12" i="25"/>
  <c r="AP57" i="25"/>
  <c r="AO57" i="25"/>
  <c r="AP189" i="25"/>
  <c r="AO189" i="25"/>
  <c r="AP217" i="25"/>
  <c r="AO217" i="25"/>
  <c r="AP20" i="25"/>
  <c r="AO20" i="25"/>
  <c r="AP73" i="25"/>
  <c r="AO73" i="25"/>
  <c r="AP145" i="25"/>
  <c r="AO145" i="25"/>
  <c r="AP136" i="25"/>
  <c r="AO136" i="25"/>
  <c r="AP208" i="25"/>
  <c r="AO208" i="25"/>
  <c r="AP201" i="25"/>
  <c r="AO201" i="25"/>
  <c r="AO117" i="25"/>
  <c r="AP117" i="25"/>
  <c r="AO270" i="25"/>
  <c r="AP270" i="25"/>
  <c r="AO87" i="25"/>
  <c r="AP87" i="25"/>
  <c r="AO100" i="25"/>
  <c r="AP100" i="25"/>
  <c r="AO220" i="25"/>
  <c r="AP220" i="25"/>
  <c r="AO200" i="25"/>
  <c r="AP200" i="25"/>
  <c r="AO262" i="25"/>
  <c r="AP262" i="25"/>
  <c r="AO86" i="25"/>
  <c r="AP86" i="25"/>
  <c r="AO13" i="25"/>
  <c r="AP13" i="25"/>
  <c r="AP162" i="25"/>
  <c r="AO162" i="25"/>
  <c r="AP97" i="25"/>
  <c r="AO97" i="25"/>
  <c r="AP222" i="25"/>
  <c r="AO222" i="25"/>
  <c r="AP118" i="25"/>
  <c r="AO118" i="25"/>
  <c r="AO27" i="25"/>
  <c r="AP27" i="25"/>
  <c r="AO123" i="25"/>
  <c r="AP123" i="25"/>
  <c r="AP198" i="25"/>
  <c r="AO198" i="25"/>
  <c r="AP53" i="25"/>
  <c r="AO53" i="25"/>
  <c r="AP276" i="25"/>
  <c r="AO276" i="25"/>
  <c r="AP261" i="25"/>
  <c r="AO261" i="25"/>
  <c r="AP255" i="25"/>
  <c r="AO255" i="25"/>
  <c r="AP19" i="25"/>
  <c r="AO19" i="25"/>
  <c r="AP7" i="25"/>
  <c r="AO7" i="25"/>
  <c r="AP16" i="25"/>
  <c r="AO16" i="25"/>
  <c r="AP154" i="25"/>
  <c r="AO154" i="25"/>
  <c r="AP277" i="25"/>
  <c r="AO277" i="25"/>
  <c r="F29" i="25"/>
  <c r="BK29" i="25"/>
  <c r="BK22" i="25"/>
  <c r="F22" i="25"/>
  <c r="BK10" i="25"/>
  <c r="F10" i="25"/>
  <c r="F178" i="25"/>
  <c r="BK178" i="25"/>
  <c r="BK129" i="25"/>
  <c r="F129" i="25"/>
  <c r="BK9" i="25"/>
  <c r="F9" i="25"/>
  <c r="F106" i="25"/>
  <c r="BK106" i="25"/>
  <c r="BK23" i="25"/>
  <c r="F23" i="25"/>
  <c r="BK83" i="25"/>
  <c r="F83" i="25"/>
  <c r="BK38" i="25"/>
  <c r="F38" i="25"/>
  <c r="F107" i="25"/>
  <c r="BK107" i="25"/>
  <c r="F39" i="25"/>
  <c r="BK39" i="25"/>
  <c r="F60" i="25"/>
  <c r="BK60" i="25"/>
  <c r="F172" i="25"/>
  <c r="BK172" i="25"/>
  <c r="F236" i="25"/>
  <c r="BK236" i="25"/>
  <c r="F128" i="25"/>
  <c r="BK128" i="25"/>
  <c r="F235" i="25"/>
  <c r="BK235" i="25"/>
  <c r="F101" i="25"/>
  <c r="BK101" i="25"/>
  <c r="F221" i="25"/>
  <c r="BK221" i="25"/>
  <c r="F105" i="25"/>
  <c r="BK105" i="25"/>
  <c r="BK165" i="25"/>
  <c r="F165" i="25"/>
  <c r="F103" i="25"/>
  <c r="BK103" i="25"/>
  <c r="F125" i="25"/>
  <c r="BK125" i="25"/>
  <c r="BK127" i="25"/>
  <c r="F127" i="25"/>
  <c r="BK162" i="25"/>
  <c r="F162" i="25"/>
  <c r="BK135" i="25"/>
  <c r="F135" i="25"/>
  <c r="BK229" i="25"/>
  <c r="F229" i="25"/>
  <c r="BK27" i="25"/>
  <c r="F27" i="25"/>
  <c r="BK273" i="25"/>
  <c r="F273" i="25"/>
  <c r="BK55" i="25"/>
  <c r="F55" i="25"/>
  <c r="BK80" i="25"/>
  <c r="F80" i="25"/>
  <c r="BK232" i="25"/>
  <c r="F232" i="25"/>
  <c r="BK161" i="25"/>
  <c r="F161" i="25"/>
  <c r="F184" i="25"/>
  <c r="BK184" i="25"/>
  <c r="F166" i="25"/>
  <c r="BK166" i="25"/>
  <c r="F228" i="25"/>
  <c r="BK228" i="25"/>
  <c r="F160" i="25"/>
  <c r="BK160" i="25"/>
  <c r="F182" i="25"/>
  <c r="BK182" i="25"/>
  <c r="F266" i="25"/>
  <c r="BK266" i="25"/>
  <c r="F94" i="25"/>
  <c r="BK94" i="25"/>
  <c r="F42" i="25"/>
  <c r="BK42" i="25"/>
  <c r="BK19" i="25"/>
  <c r="F19" i="25"/>
  <c r="BK199" i="25"/>
  <c r="F199" i="25"/>
  <c r="BK58" i="25"/>
  <c r="F58" i="25"/>
  <c r="K29" i="25"/>
  <c r="O95" i="25"/>
  <c r="O11" i="25"/>
  <c r="BK11" i="25"/>
  <c r="AX247" i="25"/>
  <c r="AX197" i="25"/>
  <c r="AX26" i="25"/>
  <c r="AX278" i="25"/>
  <c r="AX258" i="25"/>
  <c r="AX122" i="25"/>
  <c r="AX16" i="25"/>
  <c r="AX277" i="25"/>
  <c r="AB11" i="25"/>
  <c r="AB142" i="25"/>
  <c r="AX18" i="25"/>
  <c r="O65" i="25"/>
  <c r="K49" i="25"/>
  <c r="J49" i="25"/>
  <c r="AK279" i="25"/>
  <c r="AB15" i="25"/>
  <c r="AB251" i="25"/>
  <c r="AB204" i="25"/>
  <c r="AB52" i="25"/>
  <c r="AB99" i="25"/>
  <c r="AB194" i="25"/>
  <c r="AB147" i="25"/>
  <c r="AB36" i="25"/>
  <c r="AB150" i="25"/>
  <c r="AB183" i="25"/>
  <c r="AB132" i="25"/>
  <c r="AB188" i="25"/>
  <c r="AB93" i="25"/>
  <c r="AB82" i="25"/>
  <c r="AB128" i="25"/>
  <c r="AB88" i="25"/>
  <c r="AB137" i="25"/>
  <c r="AB119" i="25"/>
  <c r="AB230" i="25"/>
  <c r="AB140" i="25"/>
  <c r="AB209" i="25"/>
  <c r="AB179" i="25"/>
  <c r="AB103" i="25"/>
  <c r="AB86" i="25"/>
  <c r="AB13" i="25"/>
  <c r="AB162" i="25"/>
  <c r="AB41" i="25"/>
  <c r="AB215" i="25"/>
  <c r="AB75" i="25"/>
  <c r="AB184" i="25"/>
  <c r="AB212" i="25"/>
  <c r="AB27" i="25"/>
  <c r="AB170" i="25"/>
  <c r="AB191" i="25"/>
  <c r="AB168" i="25"/>
  <c r="AB31" i="25"/>
  <c r="AB211" i="25"/>
  <c r="AB7" i="25"/>
  <c r="AB265" i="25"/>
  <c r="AB154" i="25"/>
  <c r="AB16" i="25"/>
  <c r="AB42" i="25"/>
  <c r="AB14" i="25"/>
  <c r="K47" i="25"/>
  <c r="J47" i="25"/>
  <c r="K204" i="25"/>
  <c r="J204" i="25"/>
  <c r="K52" i="25"/>
  <c r="J52" i="25"/>
  <c r="K99" i="25"/>
  <c r="J99" i="25"/>
  <c r="J22" i="25"/>
  <c r="K22" i="25"/>
  <c r="J10" i="25"/>
  <c r="K10" i="25"/>
  <c r="K253" i="25"/>
  <c r="J253" i="25"/>
  <c r="K106" i="25"/>
  <c r="J106" i="25"/>
  <c r="J189" i="25"/>
  <c r="K189" i="25"/>
  <c r="K244" i="25"/>
  <c r="J244" i="25"/>
  <c r="K63" i="25"/>
  <c r="J63" i="25"/>
  <c r="K89" i="25"/>
  <c r="J89" i="25"/>
  <c r="K136" i="25"/>
  <c r="J136" i="25"/>
  <c r="K39" i="25"/>
  <c r="J39" i="25"/>
  <c r="K116" i="25"/>
  <c r="J116" i="25"/>
  <c r="K201" i="25"/>
  <c r="J201" i="25"/>
  <c r="J218" i="25"/>
  <c r="K218" i="25"/>
  <c r="J121" i="25"/>
  <c r="K121" i="25"/>
  <c r="J220" i="25"/>
  <c r="K220" i="25"/>
  <c r="J159" i="25"/>
  <c r="K159" i="25"/>
  <c r="J100" i="25"/>
  <c r="K100" i="25"/>
  <c r="J179" i="25"/>
  <c r="K179" i="25"/>
  <c r="K232" i="25"/>
  <c r="J232" i="25"/>
  <c r="K59" i="25"/>
  <c r="J59" i="25"/>
  <c r="K97" i="25"/>
  <c r="J97" i="25"/>
  <c r="J103" i="25"/>
  <c r="K103" i="25"/>
  <c r="K181" i="25"/>
  <c r="J181" i="25"/>
  <c r="K233" i="25"/>
  <c r="J233" i="25"/>
  <c r="K120" i="25"/>
  <c r="J120" i="25"/>
  <c r="J212" i="25"/>
  <c r="K212" i="25"/>
  <c r="J200" i="25"/>
  <c r="K200" i="25"/>
  <c r="J250" i="25"/>
  <c r="K250" i="25"/>
  <c r="K176" i="25"/>
  <c r="J176" i="25"/>
  <c r="J205" i="25"/>
  <c r="K205" i="25"/>
  <c r="J53" i="25"/>
  <c r="K53" i="25"/>
  <c r="K265" i="25"/>
  <c r="J265" i="25"/>
  <c r="K160" i="25"/>
  <c r="J160" i="25"/>
  <c r="K182" i="25"/>
  <c r="J182" i="25"/>
  <c r="K98" i="25"/>
  <c r="J98" i="25"/>
  <c r="K44" i="25"/>
  <c r="J44" i="25"/>
  <c r="K58" i="25"/>
  <c r="J58" i="25"/>
  <c r="K42" i="25"/>
  <c r="J42" i="25"/>
  <c r="T29" i="25"/>
  <c r="AG49" i="25"/>
  <c r="AG249" i="25"/>
  <c r="AG37" i="25"/>
  <c r="AG114" i="25"/>
  <c r="AG8" i="25"/>
  <c r="AG106" i="25"/>
  <c r="AG253" i="25"/>
  <c r="AG76" i="25"/>
  <c r="AG54" i="25"/>
  <c r="AG153" i="25"/>
  <c r="AG150" i="25"/>
  <c r="AG39" i="25"/>
  <c r="AG207" i="25"/>
  <c r="AG104" i="25"/>
  <c r="AG96" i="25"/>
  <c r="AG208" i="25"/>
  <c r="AG116" i="25"/>
  <c r="AG77" i="25"/>
  <c r="AG138" i="25"/>
  <c r="AG127" i="25"/>
  <c r="AG220" i="25"/>
  <c r="AG103" i="25"/>
  <c r="AG125" i="25"/>
  <c r="AG111" i="25"/>
  <c r="AG124" i="25"/>
  <c r="AG152" i="25"/>
  <c r="AG109" i="25"/>
  <c r="AG164" i="25"/>
  <c r="AG131" i="25"/>
  <c r="AG203" i="25"/>
  <c r="AG61" i="25"/>
  <c r="AG46" i="25"/>
  <c r="AG123" i="25"/>
  <c r="AG276" i="25"/>
  <c r="AG19" i="25"/>
  <c r="AG74" i="25"/>
  <c r="AG176" i="25"/>
  <c r="AG197" i="25"/>
  <c r="AG168" i="25"/>
  <c r="AG256" i="25"/>
  <c r="AG14" i="25"/>
  <c r="AG199" i="25"/>
  <c r="AG58" i="25"/>
  <c r="AG187" i="25"/>
  <c r="T57" i="25"/>
  <c r="T241" i="25"/>
  <c r="T242" i="25"/>
  <c r="T173" i="25"/>
  <c r="T50" i="25"/>
  <c r="T71" i="25"/>
  <c r="T206" i="25"/>
  <c r="T12" i="25"/>
  <c r="T35" i="25"/>
  <c r="T248" i="25"/>
  <c r="T192" i="25"/>
  <c r="T234" i="25"/>
  <c r="T39" i="25"/>
  <c r="T128" i="25"/>
  <c r="T92" i="25"/>
  <c r="T213" i="25"/>
  <c r="T270" i="25"/>
  <c r="T118" i="25"/>
  <c r="T218" i="25"/>
  <c r="T165" i="25"/>
  <c r="T141" i="25"/>
  <c r="T159" i="25"/>
  <c r="T134" i="25"/>
  <c r="T262" i="25"/>
  <c r="T152" i="25"/>
  <c r="T109" i="25"/>
  <c r="T80" i="25"/>
  <c r="T59" i="25"/>
  <c r="T238" i="25"/>
  <c r="T184" i="25"/>
  <c r="T161" i="25"/>
  <c r="T146" i="25"/>
  <c r="T263" i="25"/>
  <c r="T191" i="25"/>
  <c r="T205" i="25"/>
  <c r="T166" i="25"/>
  <c r="T31" i="25"/>
  <c r="T258" i="25"/>
  <c r="T98" i="25"/>
  <c r="T74" i="25"/>
  <c r="T58" i="25"/>
  <c r="T257" i="25"/>
  <c r="X85" i="25"/>
  <c r="AP95" i="25"/>
  <c r="AO95" i="25"/>
  <c r="BK30" i="25"/>
  <c r="F30" i="25"/>
  <c r="F34" i="25"/>
  <c r="BK34" i="25"/>
  <c r="X30" i="25"/>
  <c r="X50" i="25"/>
  <c r="X71" i="25"/>
  <c r="X185" i="25"/>
  <c r="X36" i="25"/>
  <c r="X12" i="25"/>
  <c r="X57" i="25"/>
  <c r="X78" i="25"/>
  <c r="X62" i="25"/>
  <c r="X156" i="25"/>
  <c r="X243" i="25"/>
  <c r="X108" i="25"/>
  <c r="X207" i="25"/>
  <c r="X104" i="25"/>
  <c r="X208" i="25"/>
  <c r="X88" i="25"/>
  <c r="X101" i="25"/>
  <c r="X230" i="25"/>
  <c r="X138" i="25"/>
  <c r="X133" i="25"/>
  <c r="X110" i="25"/>
  <c r="X124" i="25"/>
  <c r="X262" i="25"/>
  <c r="X235" i="25"/>
  <c r="X68" i="25"/>
  <c r="X86" i="25"/>
  <c r="X13" i="25"/>
  <c r="X158" i="25"/>
  <c r="X224" i="25"/>
  <c r="X64" i="25"/>
  <c r="X275" i="25"/>
  <c r="X210" i="25"/>
  <c r="X263" i="25"/>
  <c r="X250" i="25"/>
  <c r="X255" i="25"/>
  <c r="X31" i="25"/>
  <c r="X180" i="25"/>
  <c r="X198" i="25"/>
  <c r="X211" i="25"/>
  <c r="X228" i="25"/>
  <c r="X160" i="25"/>
  <c r="X42" i="25"/>
  <c r="X24" i="25"/>
  <c r="X254" i="25"/>
  <c r="AB185" i="25"/>
  <c r="F142" i="25"/>
  <c r="BK142" i="25"/>
  <c r="AP17" i="25"/>
  <c r="AO17" i="25"/>
  <c r="K90" i="25"/>
  <c r="J90" i="25"/>
  <c r="AB29" i="25"/>
  <c r="K28" i="25"/>
  <c r="J28" i="25"/>
  <c r="AB95" i="25"/>
  <c r="T17" i="25"/>
  <c r="AX260" i="25"/>
  <c r="T30" i="25"/>
  <c r="AG279" i="25"/>
  <c r="AK267" i="25"/>
  <c r="AK193" i="25"/>
  <c r="AK51" i="25"/>
  <c r="AK62" i="25"/>
  <c r="AK156" i="25"/>
  <c r="AK243" i="25"/>
  <c r="AK251" i="25"/>
  <c r="AK50" i="25"/>
  <c r="AK71" i="25"/>
  <c r="AK126" i="25"/>
  <c r="AK78" i="25"/>
  <c r="AK207" i="25"/>
  <c r="AK104" i="25"/>
  <c r="AK234" i="25"/>
  <c r="AK108" i="25"/>
  <c r="AK107" i="25"/>
  <c r="AK208" i="25"/>
  <c r="AK138" i="25"/>
  <c r="AK127" i="25"/>
  <c r="AK270" i="25"/>
  <c r="AK144" i="25"/>
  <c r="AK67" i="25"/>
  <c r="AK165" i="25"/>
  <c r="AK117" i="25"/>
  <c r="AK135" i="25"/>
  <c r="AK229" i="25"/>
  <c r="AK161" i="25"/>
  <c r="AK239" i="25"/>
  <c r="AK164" i="25"/>
  <c r="AK131" i="25"/>
  <c r="AK203" i="25"/>
  <c r="AK61" i="25"/>
  <c r="AK200" i="25"/>
  <c r="AK261" i="25"/>
  <c r="AK205" i="25"/>
  <c r="AK269" i="25"/>
  <c r="AK211" i="25"/>
  <c r="AK256" i="25"/>
  <c r="AK43" i="25"/>
  <c r="AK44" i="25"/>
  <c r="AK187" i="25"/>
  <c r="AK122" i="25"/>
  <c r="AK180" i="25"/>
  <c r="AR129" i="25"/>
  <c r="AS129" i="25" s="1"/>
  <c r="AT129" i="25" s="1"/>
  <c r="AR240" i="25"/>
  <c r="AS240" i="25" s="1"/>
  <c r="AT240" i="25" s="1"/>
  <c r="AR219" i="25"/>
  <c r="AS219" i="25" s="1"/>
  <c r="AT219" i="25" s="1"/>
  <c r="AR142" i="25"/>
  <c r="AS142" i="25" s="1"/>
  <c r="AT142" i="25" s="1"/>
  <c r="AR95" i="25"/>
  <c r="AS95" i="25" s="1"/>
  <c r="AT95" i="25" s="1"/>
  <c r="AR65" i="25"/>
  <c r="AS65" i="25" s="1"/>
  <c r="AT65" i="25" s="1"/>
  <c r="AX45" i="25"/>
  <c r="AP249" i="25"/>
  <c r="AO249" i="25"/>
  <c r="AP37" i="25"/>
  <c r="AO37" i="25"/>
  <c r="AO21" i="25"/>
  <c r="AP21" i="25"/>
  <c r="AO66" i="25"/>
  <c r="AP66" i="25"/>
  <c r="AO241" i="25"/>
  <c r="AP241" i="25"/>
  <c r="AO242" i="25"/>
  <c r="AP242" i="25"/>
  <c r="AO173" i="25"/>
  <c r="AP173" i="25"/>
  <c r="AP126" i="25"/>
  <c r="AO126" i="25"/>
  <c r="AP251" i="25"/>
  <c r="AO251" i="25"/>
  <c r="AP115" i="25"/>
  <c r="AO115" i="25"/>
  <c r="AP248" i="25"/>
  <c r="AO248" i="25"/>
  <c r="AP192" i="25"/>
  <c r="AO192" i="25"/>
  <c r="AP96" i="25"/>
  <c r="AO96" i="25"/>
  <c r="AP139" i="25"/>
  <c r="AO139" i="25"/>
  <c r="AP33" i="25"/>
  <c r="AO33" i="25"/>
  <c r="AO110" i="25"/>
  <c r="AP110" i="25"/>
  <c r="AP137" i="25"/>
  <c r="AO137" i="25"/>
  <c r="AO84" i="25"/>
  <c r="AP84" i="25"/>
  <c r="AO133" i="25"/>
  <c r="AP133" i="25"/>
  <c r="AO112" i="25"/>
  <c r="AP112" i="25"/>
  <c r="AO111" i="25"/>
  <c r="AP111" i="25"/>
  <c r="AO157" i="25"/>
  <c r="AP157" i="25"/>
  <c r="AO170" i="25"/>
  <c r="AP170" i="25"/>
  <c r="AO155" i="25"/>
  <c r="AP155" i="25"/>
  <c r="AO135" i="25"/>
  <c r="AP135" i="25"/>
  <c r="AO229" i="25"/>
  <c r="AP229" i="25"/>
  <c r="AP181" i="25"/>
  <c r="AO181" i="25"/>
  <c r="AP102" i="25"/>
  <c r="AO102" i="25"/>
  <c r="AP59" i="25"/>
  <c r="AO59" i="25"/>
  <c r="AP190" i="25"/>
  <c r="AO190" i="25"/>
  <c r="AP26" i="25"/>
  <c r="AO26" i="25"/>
  <c r="AO237" i="25"/>
  <c r="AP237" i="25"/>
  <c r="AP56" i="25"/>
  <c r="AO56" i="25"/>
  <c r="AP228" i="25"/>
  <c r="AO228" i="25"/>
  <c r="AP271" i="25"/>
  <c r="AO271" i="25"/>
  <c r="AP259" i="25"/>
  <c r="AO259" i="25"/>
  <c r="AP48" i="25"/>
  <c r="AO48" i="25"/>
  <c r="AP256" i="25"/>
  <c r="AO256" i="25"/>
  <c r="AP265" i="25"/>
  <c r="AO265" i="25"/>
  <c r="AP43" i="25"/>
  <c r="AO43" i="25"/>
  <c r="AP98" i="25"/>
  <c r="AO98" i="25"/>
  <c r="AP245" i="25"/>
  <c r="AO245" i="25"/>
  <c r="F267" i="25"/>
  <c r="BK267" i="25"/>
  <c r="BK193" i="25"/>
  <c r="F193" i="25"/>
  <c r="BK51" i="25"/>
  <c r="F51" i="25"/>
  <c r="BK253" i="25"/>
  <c r="F253" i="25"/>
  <c r="F126" i="25"/>
  <c r="BK126" i="25"/>
  <c r="BK174" i="25"/>
  <c r="F174" i="25"/>
  <c r="F216" i="25"/>
  <c r="BK216" i="25"/>
  <c r="BK62" i="25"/>
  <c r="F62" i="25"/>
  <c r="BK156" i="25"/>
  <c r="F156" i="25"/>
  <c r="BK243" i="25"/>
  <c r="F243" i="25"/>
  <c r="F96" i="25"/>
  <c r="BK96" i="25"/>
  <c r="F114" i="25"/>
  <c r="BK114" i="25"/>
  <c r="F217" i="25"/>
  <c r="BK217" i="25"/>
  <c r="F20" i="25"/>
  <c r="BK20" i="25"/>
  <c r="F73" i="25"/>
  <c r="BK73" i="25"/>
  <c r="BK234" i="25"/>
  <c r="F234" i="25"/>
  <c r="F84" i="25"/>
  <c r="BK84" i="25"/>
  <c r="F214" i="25"/>
  <c r="BK214" i="25"/>
  <c r="F113" i="25"/>
  <c r="BK113" i="25"/>
  <c r="F227" i="25"/>
  <c r="BK227" i="25"/>
  <c r="BK141" i="25"/>
  <c r="F141" i="25"/>
  <c r="F262" i="25"/>
  <c r="BK262" i="25"/>
  <c r="F155" i="25"/>
  <c r="BK155" i="25"/>
  <c r="BK77" i="25"/>
  <c r="F77" i="25"/>
  <c r="BK146" i="25"/>
  <c r="F146" i="25"/>
  <c r="BK151" i="25"/>
  <c r="F151" i="25"/>
  <c r="BK32" i="25"/>
  <c r="F32" i="25"/>
  <c r="BK200" i="25"/>
  <c r="F200" i="25"/>
  <c r="BK158" i="25"/>
  <c r="F158" i="25"/>
  <c r="BK224" i="25"/>
  <c r="F224" i="25"/>
  <c r="BK64" i="25"/>
  <c r="F64" i="25"/>
  <c r="BK275" i="25"/>
  <c r="F275" i="25"/>
  <c r="BK231" i="25"/>
  <c r="F231" i="25"/>
  <c r="F276" i="25"/>
  <c r="BK276" i="25"/>
  <c r="F198" i="25"/>
  <c r="BK198" i="25"/>
  <c r="F81" i="25"/>
  <c r="BK81" i="25"/>
  <c r="BK246" i="25"/>
  <c r="F246" i="25"/>
  <c r="F48" i="25"/>
  <c r="BK48" i="25"/>
  <c r="F264" i="25"/>
  <c r="BK264" i="25"/>
  <c r="F16" i="25"/>
  <c r="BK16" i="25"/>
  <c r="BK187" i="25"/>
  <c r="F187" i="25"/>
  <c r="F122" i="25"/>
  <c r="BK122" i="25"/>
  <c r="BK180" i="25"/>
  <c r="F180" i="25"/>
  <c r="AR72" i="25"/>
  <c r="AS72" i="25" s="1"/>
  <c r="AT72" i="25" s="1"/>
  <c r="AK34" i="25"/>
  <c r="AK260" i="25"/>
  <c r="AK72" i="25"/>
  <c r="BK148" i="25"/>
  <c r="AR85" i="25"/>
  <c r="AS85" i="25" s="1"/>
  <c r="AT85" i="25" s="1"/>
  <c r="AX95" i="25"/>
  <c r="O123" i="25"/>
  <c r="O200" i="25"/>
  <c r="O250" i="25"/>
  <c r="O19" i="25"/>
  <c r="O269" i="25"/>
  <c r="O166" i="25"/>
  <c r="O252" i="25"/>
  <c r="O81" i="25"/>
  <c r="O25" i="25"/>
  <c r="O31" i="25"/>
  <c r="O98" i="25"/>
  <c r="O195" i="25"/>
  <c r="O257" i="25"/>
  <c r="AX253" i="25"/>
  <c r="AX36" i="25"/>
  <c r="AX204" i="25"/>
  <c r="AX52" i="25"/>
  <c r="AX99" i="25"/>
  <c r="AX194" i="25"/>
  <c r="AX147" i="25"/>
  <c r="AX206" i="25"/>
  <c r="AX216" i="25"/>
  <c r="AX60" i="25"/>
  <c r="AX172" i="25"/>
  <c r="AX236" i="25"/>
  <c r="AX165" i="25"/>
  <c r="AX77" i="25"/>
  <c r="AX115" i="25"/>
  <c r="AX33" i="25"/>
  <c r="AX101" i="25"/>
  <c r="AX221" i="25"/>
  <c r="AX105" i="25"/>
  <c r="AX67" i="25"/>
  <c r="AX121" i="25"/>
  <c r="AX144" i="25"/>
  <c r="AX124" i="25"/>
  <c r="AX135" i="25"/>
  <c r="AX229" i="25"/>
  <c r="AX237" i="25"/>
  <c r="AX158" i="25"/>
  <c r="AX224" i="25"/>
  <c r="AX64" i="25"/>
  <c r="AX275" i="25"/>
  <c r="AX27" i="25"/>
  <c r="AX170" i="25"/>
  <c r="AX269" i="25"/>
  <c r="AX74" i="25"/>
  <c r="AX255" i="25"/>
  <c r="AX168" i="25"/>
  <c r="AX53" i="25"/>
  <c r="AX98" i="25"/>
  <c r="AX182" i="25"/>
  <c r="AX265" i="25"/>
  <c r="AX43" i="25"/>
  <c r="AX245" i="25"/>
  <c r="T28" i="25"/>
  <c r="AX90" i="25"/>
  <c r="F65" i="25"/>
  <c r="BK65" i="25"/>
  <c r="F279" i="25"/>
  <c r="BK279" i="25"/>
  <c r="AB186" i="25"/>
  <c r="AB219" i="25"/>
  <c r="AB70" i="25"/>
  <c r="AB91" i="25"/>
  <c r="AB163" i="25"/>
  <c r="AB9" i="25"/>
  <c r="AB21" i="25"/>
  <c r="AB66" i="25"/>
  <c r="AB126" i="25"/>
  <c r="AB78" i="25"/>
  <c r="AB207" i="25"/>
  <c r="AB104" i="25"/>
  <c r="AB234" i="25"/>
  <c r="AB108" i="25"/>
  <c r="AB107" i="25"/>
  <c r="AB208" i="25"/>
  <c r="AB138" i="25"/>
  <c r="AB84" i="25"/>
  <c r="AB220" i="25"/>
  <c r="AB157" i="25"/>
  <c r="AB67" i="25"/>
  <c r="AB40" i="25"/>
  <c r="AB125" i="25"/>
  <c r="AB135" i="25"/>
  <c r="AB229" i="25"/>
  <c r="AB197" i="25"/>
  <c r="AB97" i="25"/>
  <c r="AB222" i="25"/>
  <c r="AB118" i="25"/>
  <c r="AB250" i="25"/>
  <c r="AB161" i="25"/>
  <c r="AB146" i="25"/>
  <c r="AB263" i="25"/>
  <c r="AB255" i="25"/>
  <c r="AB259" i="25"/>
  <c r="AB48" i="25"/>
  <c r="AB228" i="25"/>
  <c r="AB180" i="25"/>
  <c r="AB25" i="25"/>
  <c r="AB196" i="25"/>
  <c r="AB277" i="25"/>
  <c r="AB187" i="25"/>
  <c r="K249" i="25"/>
  <c r="J249" i="25"/>
  <c r="K37" i="25"/>
  <c r="J37" i="25"/>
  <c r="K70" i="25"/>
  <c r="J70" i="25"/>
  <c r="K91" i="25"/>
  <c r="J91" i="25"/>
  <c r="K163" i="25"/>
  <c r="J163" i="25"/>
  <c r="J193" i="25"/>
  <c r="K193" i="25"/>
  <c r="J51" i="25"/>
  <c r="K51" i="25"/>
  <c r="K57" i="25"/>
  <c r="J57" i="25"/>
  <c r="K150" i="25"/>
  <c r="J150" i="25"/>
  <c r="K183" i="25"/>
  <c r="J183" i="25"/>
  <c r="K132" i="25"/>
  <c r="J132" i="25"/>
  <c r="K188" i="25"/>
  <c r="J188" i="25"/>
  <c r="K93" i="25"/>
  <c r="J93" i="25"/>
  <c r="K82" i="25"/>
  <c r="J82" i="25"/>
  <c r="K128" i="25"/>
  <c r="J128" i="25"/>
  <c r="K88" i="25"/>
  <c r="J88" i="25"/>
  <c r="K137" i="25"/>
  <c r="J137" i="25"/>
  <c r="J117" i="25"/>
  <c r="K117" i="25"/>
  <c r="J235" i="25"/>
  <c r="K235" i="25"/>
  <c r="J157" i="25"/>
  <c r="K157" i="25"/>
  <c r="J134" i="25"/>
  <c r="K134" i="25"/>
  <c r="J111" i="25"/>
  <c r="K111" i="25"/>
  <c r="K41" i="25"/>
  <c r="J41" i="25"/>
  <c r="J161" i="25"/>
  <c r="K161" i="25"/>
  <c r="K203" i="25"/>
  <c r="J203" i="25"/>
  <c r="K224" i="25"/>
  <c r="J224" i="25"/>
  <c r="J125" i="25"/>
  <c r="K125" i="25"/>
  <c r="J86" i="25"/>
  <c r="K86" i="25"/>
  <c r="K13" i="25"/>
  <c r="J13" i="25"/>
  <c r="J162" i="25"/>
  <c r="K162" i="25"/>
  <c r="J237" i="25"/>
  <c r="K237" i="25"/>
  <c r="J46" i="25"/>
  <c r="K46" i="25"/>
  <c r="J276" i="25"/>
  <c r="K276" i="25"/>
  <c r="K238" i="25"/>
  <c r="J238" i="25"/>
  <c r="K25" i="25"/>
  <c r="J25" i="25"/>
  <c r="K228" i="25"/>
  <c r="J228" i="25"/>
  <c r="K269" i="25"/>
  <c r="J269" i="25"/>
  <c r="K256" i="25"/>
  <c r="J256" i="25"/>
  <c r="K81" i="25"/>
  <c r="J81" i="25"/>
  <c r="K278" i="25"/>
  <c r="J278" i="25"/>
  <c r="K14" i="25"/>
  <c r="J14" i="25"/>
  <c r="J16" i="25"/>
  <c r="K16" i="25"/>
  <c r="K187" i="25"/>
  <c r="J187" i="25"/>
  <c r="AG30" i="25"/>
  <c r="AG50" i="25"/>
  <c r="AG71" i="25"/>
  <c r="AG183" i="25"/>
  <c r="AG206" i="25"/>
  <c r="AG216" i="25"/>
  <c r="AG57" i="25"/>
  <c r="AG241" i="25"/>
  <c r="AG242" i="25"/>
  <c r="AG173" i="25"/>
  <c r="AG35" i="25"/>
  <c r="AG60" i="25"/>
  <c r="AG172" i="25"/>
  <c r="AG236" i="25"/>
  <c r="AG82" i="25"/>
  <c r="AG89" i="25"/>
  <c r="AG93" i="25"/>
  <c r="AG221" i="25"/>
  <c r="AG105" i="25"/>
  <c r="AG165" i="25"/>
  <c r="AG157" i="25"/>
  <c r="AG262" i="25"/>
  <c r="AG155" i="25"/>
  <c r="AG177" i="25"/>
  <c r="AG135" i="25"/>
  <c r="AG130" i="25"/>
  <c r="AG79" i="25"/>
  <c r="AG41" i="25"/>
  <c r="AG215" i="25"/>
  <c r="AG75" i="25"/>
  <c r="AG210" i="25"/>
  <c r="AG202" i="25"/>
  <c r="AG237" i="25"/>
  <c r="AG191" i="25"/>
  <c r="AG195" i="25"/>
  <c r="AG272" i="25"/>
  <c r="AG26" i="25"/>
  <c r="AG53" i="25"/>
  <c r="AG56" i="25"/>
  <c r="AG264" i="25"/>
  <c r="AG24" i="25"/>
  <c r="AG180" i="25"/>
  <c r="AG42" i="25"/>
  <c r="AG254" i="25"/>
  <c r="T251" i="25"/>
  <c r="T204" i="25"/>
  <c r="T52" i="25"/>
  <c r="T99" i="25"/>
  <c r="T194" i="25"/>
  <c r="T147" i="25"/>
  <c r="T36" i="25"/>
  <c r="T106" i="25"/>
  <c r="T189" i="25"/>
  <c r="T244" i="25"/>
  <c r="T63" i="25"/>
  <c r="T214" i="25"/>
  <c r="T96" i="25"/>
  <c r="T101" i="25"/>
  <c r="T107" i="25"/>
  <c r="T201" i="25"/>
  <c r="T158" i="25"/>
  <c r="T275" i="25"/>
  <c r="T121" i="25"/>
  <c r="T117" i="25"/>
  <c r="T235" i="25"/>
  <c r="T143" i="25"/>
  <c r="T226" i="25"/>
  <c r="T155" i="25"/>
  <c r="T130" i="25"/>
  <c r="T79" i="25"/>
  <c r="T75" i="25"/>
  <c r="T203" i="25"/>
  <c r="T264" i="25"/>
  <c r="T149" i="25"/>
  <c r="T123" i="25"/>
  <c r="T239" i="25"/>
  <c r="T273" i="25"/>
  <c r="T197" i="25"/>
  <c r="T265" i="25"/>
  <c r="T6" i="25"/>
  <c r="T196" i="25"/>
  <c r="T25" i="25"/>
  <c r="T182" i="25"/>
  <c r="T44" i="25"/>
  <c r="T43" i="25"/>
  <c r="T187" i="25"/>
  <c r="O85" i="25"/>
  <c r="AB267" i="25"/>
  <c r="X18" i="25"/>
  <c r="X194" i="25"/>
  <c r="X147" i="25"/>
  <c r="X21" i="25"/>
  <c r="X66" i="25"/>
  <c r="X126" i="25"/>
  <c r="X251" i="25"/>
  <c r="X76" i="25"/>
  <c r="X54" i="25"/>
  <c r="X153" i="25"/>
  <c r="X106" i="25"/>
  <c r="X92" i="25"/>
  <c r="X172" i="25"/>
  <c r="X236" i="25"/>
  <c r="X115" i="25"/>
  <c r="X145" i="25"/>
  <c r="X225" i="25"/>
  <c r="X220" i="25"/>
  <c r="X105" i="25"/>
  <c r="X223" i="25"/>
  <c r="X144" i="25"/>
  <c r="X67" i="25"/>
  <c r="X165" i="25"/>
  <c r="X143" i="25"/>
  <c r="X161" i="25"/>
  <c r="X135" i="25"/>
  <c r="X229" i="25"/>
  <c r="X164" i="25"/>
  <c r="X131" i="25"/>
  <c r="X203" i="25"/>
  <c r="X61" i="25"/>
  <c r="X239" i="25"/>
  <c r="X273" i="25"/>
  <c r="X184" i="25"/>
  <c r="X278" i="25"/>
  <c r="X19" i="25"/>
  <c r="X6" i="25"/>
  <c r="X176" i="25"/>
  <c r="X197" i="25"/>
  <c r="X168" i="25"/>
  <c r="X256" i="25"/>
  <c r="X195" i="25"/>
  <c r="X94" i="25"/>
  <c r="AX85" i="25"/>
  <c r="AG17" i="25"/>
  <c r="AX30" i="25"/>
  <c r="AO185" i="25"/>
  <c r="AP185" i="25"/>
  <c r="X72" i="25"/>
  <c r="K18" i="25"/>
  <c r="J18" i="25"/>
  <c r="T65" i="25"/>
  <c r="AX28" i="25"/>
  <c r="K17" i="25"/>
  <c r="J17" i="25"/>
  <c r="AX267" i="25"/>
  <c r="AP49" i="25"/>
  <c r="AO49" i="25"/>
  <c r="X279" i="25"/>
  <c r="AK17" i="25"/>
  <c r="AK8" i="25"/>
  <c r="AK76" i="25"/>
  <c r="AK54" i="25"/>
  <c r="AK153" i="25"/>
  <c r="AK186" i="25"/>
  <c r="AK219" i="25"/>
  <c r="AK194" i="25"/>
  <c r="AK147" i="25"/>
  <c r="AK216" i="25"/>
  <c r="AK60" i="25"/>
  <c r="AK172" i="25"/>
  <c r="AK236" i="25"/>
  <c r="AK115" i="25"/>
  <c r="AK33" i="25"/>
  <c r="AK101" i="25"/>
  <c r="AK221" i="25"/>
  <c r="AK105" i="25"/>
  <c r="AK140" i="25"/>
  <c r="AK230" i="25"/>
  <c r="AK100" i="25"/>
  <c r="AK40" i="25"/>
  <c r="AK141" i="25"/>
  <c r="AK235" i="25"/>
  <c r="AK151" i="25"/>
  <c r="AK32" i="25"/>
  <c r="AK27" i="25"/>
  <c r="AK212" i="25"/>
  <c r="AK41" i="25"/>
  <c r="AK215" i="25"/>
  <c r="AK75" i="25"/>
  <c r="AK231" i="25"/>
  <c r="AK46" i="25"/>
  <c r="AK255" i="25"/>
  <c r="AK191" i="25"/>
  <c r="AK26" i="25"/>
  <c r="AK228" i="25"/>
  <c r="AK259" i="25"/>
  <c r="AK245" i="25"/>
  <c r="AK14" i="25"/>
  <c r="AK266" i="25"/>
  <c r="AK7" i="25"/>
  <c r="AK154" i="25"/>
  <c r="AX29" i="25"/>
  <c r="T45" i="25"/>
  <c r="AP50" i="25"/>
  <c r="AO50" i="25"/>
  <c r="AP71" i="25"/>
  <c r="AO71" i="25"/>
  <c r="AO22" i="25"/>
  <c r="AP22" i="25"/>
  <c r="AO10" i="25"/>
  <c r="AP10" i="25"/>
  <c r="AO204" i="25"/>
  <c r="AP204" i="25"/>
  <c r="AO52" i="25"/>
  <c r="AP52" i="25"/>
  <c r="AO99" i="25"/>
  <c r="AP99" i="25"/>
  <c r="AP186" i="25"/>
  <c r="AO186" i="25"/>
  <c r="AP219" i="25"/>
  <c r="AO219" i="25"/>
  <c r="AP82" i="25"/>
  <c r="AO82" i="25"/>
  <c r="AP244" i="25"/>
  <c r="AO244" i="25"/>
  <c r="AP63" i="25"/>
  <c r="AO63" i="25"/>
  <c r="AP107" i="25"/>
  <c r="AO107" i="25"/>
  <c r="AP108" i="25"/>
  <c r="AO108" i="25"/>
  <c r="AP39" i="25"/>
  <c r="AO39" i="25"/>
  <c r="AO165" i="25"/>
  <c r="AP165" i="25"/>
  <c r="AP138" i="25"/>
  <c r="AO138" i="25"/>
  <c r="AO144" i="25"/>
  <c r="AP144" i="25"/>
  <c r="AO119" i="25"/>
  <c r="AP119" i="25"/>
  <c r="AO159" i="25"/>
  <c r="AP159" i="25"/>
  <c r="AO230" i="25"/>
  <c r="AP230" i="25"/>
  <c r="AO67" i="25"/>
  <c r="AP67" i="25"/>
  <c r="AO177" i="25"/>
  <c r="AP177" i="25"/>
  <c r="AO46" i="25"/>
  <c r="AP46" i="25"/>
  <c r="AO151" i="25"/>
  <c r="AP151" i="25"/>
  <c r="AO32" i="25"/>
  <c r="AP32" i="25"/>
  <c r="AP68" i="25"/>
  <c r="AO68" i="25"/>
  <c r="AP55" i="25"/>
  <c r="AO55" i="25"/>
  <c r="AP80" i="25"/>
  <c r="AO80" i="25"/>
  <c r="AP232" i="25"/>
  <c r="AO232" i="25"/>
  <c r="AO210" i="25"/>
  <c r="AP210" i="25"/>
  <c r="AP268" i="25"/>
  <c r="AO268" i="25"/>
  <c r="AP247" i="25"/>
  <c r="AO247" i="25"/>
  <c r="AP14" i="25"/>
  <c r="AO14" i="25"/>
  <c r="AP197" i="25"/>
  <c r="AO197" i="25"/>
  <c r="AP81" i="25"/>
  <c r="AO81" i="25"/>
  <c r="AP238" i="25"/>
  <c r="AO238" i="25"/>
  <c r="AP264" i="25"/>
  <c r="AO264" i="25"/>
  <c r="AP25" i="25"/>
  <c r="AO25" i="25"/>
  <c r="AP42" i="25"/>
  <c r="AO42" i="25"/>
  <c r="AP6" i="25"/>
  <c r="AO6" i="25"/>
  <c r="AP246" i="25"/>
  <c r="AO246" i="25"/>
  <c r="F17" i="25"/>
  <c r="BK17" i="25"/>
  <c r="BK8" i="25"/>
  <c r="F8" i="25"/>
  <c r="F150" i="25"/>
  <c r="BK150" i="25"/>
  <c r="F57" i="25"/>
  <c r="BK57" i="25"/>
  <c r="BK28" i="25"/>
  <c r="F28" i="25"/>
  <c r="BK47" i="25"/>
  <c r="F47" i="25"/>
  <c r="BK76" i="25"/>
  <c r="F76" i="25"/>
  <c r="BK54" i="25"/>
  <c r="F54" i="25"/>
  <c r="BK153" i="25"/>
  <c r="F153" i="25"/>
  <c r="BK15" i="25"/>
  <c r="F15" i="25"/>
  <c r="F145" i="25"/>
  <c r="BK145" i="25"/>
  <c r="F35" i="25"/>
  <c r="BK35" i="25"/>
  <c r="F248" i="25"/>
  <c r="BK248" i="25"/>
  <c r="F192" i="25"/>
  <c r="BK192" i="25"/>
  <c r="F89" i="25"/>
  <c r="BK89" i="25"/>
  <c r="BK133" i="25"/>
  <c r="F133" i="25"/>
  <c r="F223" i="25"/>
  <c r="BK223" i="25"/>
  <c r="F225" i="25"/>
  <c r="BK225" i="25"/>
  <c r="F213" i="25"/>
  <c r="BK213" i="25"/>
  <c r="BK270" i="25"/>
  <c r="F270" i="25"/>
  <c r="F159" i="25"/>
  <c r="BK159" i="25"/>
  <c r="F111" i="25"/>
  <c r="BK111" i="25"/>
  <c r="F220" i="25"/>
  <c r="BK220" i="25"/>
  <c r="BK87" i="25"/>
  <c r="F87" i="25"/>
  <c r="BK68" i="25"/>
  <c r="F68" i="25"/>
  <c r="BK152" i="25"/>
  <c r="F152" i="25"/>
  <c r="BK109" i="25"/>
  <c r="F109" i="25"/>
  <c r="BK46" i="25"/>
  <c r="F46" i="25"/>
  <c r="BK164" i="25"/>
  <c r="F164" i="25"/>
  <c r="BK131" i="25"/>
  <c r="F131" i="25"/>
  <c r="BK203" i="25"/>
  <c r="F203" i="25"/>
  <c r="BK61" i="25"/>
  <c r="F61" i="25"/>
  <c r="F258" i="25"/>
  <c r="BK258" i="25"/>
  <c r="BK191" i="25"/>
  <c r="F191" i="25"/>
  <c r="F56" i="25"/>
  <c r="BK56" i="25"/>
  <c r="F149" i="25"/>
  <c r="BK149" i="25"/>
  <c r="F269" i="25"/>
  <c r="BK269" i="25"/>
  <c r="F238" i="25"/>
  <c r="BK238" i="25"/>
  <c r="F44" i="25"/>
  <c r="BK44" i="25"/>
  <c r="BK254" i="25"/>
  <c r="F254" i="25"/>
  <c r="F195" i="25"/>
  <c r="BK195" i="25"/>
  <c r="F7" i="25"/>
  <c r="BK7" i="25"/>
  <c r="BK154" i="25"/>
  <c r="F154" i="25"/>
  <c r="AK18" i="25"/>
  <c r="O148" i="25"/>
  <c r="K65" i="25"/>
  <c r="K267" i="25"/>
  <c r="O45" i="25"/>
  <c r="AR29" i="25"/>
  <c r="AS29" i="25" s="1"/>
  <c r="AT29" i="25" s="1"/>
  <c r="AB30" i="25"/>
  <c r="O7" i="25"/>
  <c r="O180" i="25"/>
  <c r="O175" i="25"/>
  <c r="O44" i="25"/>
  <c r="O14" i="25"/>
  <c r="O187" i="25"/>
  <c r="AX57" i="25"/>
  <c r="AX66" i="25"/>
  <c r="AX70" i="25"/>
  <c r="AX91" i="25"/>
  <c r="AX163" i="25"/>
  <c r="AX9" i="25"/>
  <c r="AX185" i="25"/>
  <c r="AX15" i="25"/>
  <c r="AX114" i="25"/>
  <c r="AX217" i="25"/>
  <c r="AX20" i="25"/>
  <c r="AX141" i="25"/>
  <c r="AX133" i="25"/>
  <c r="AX73" i="25"/>
  <c r="AX96" i="25"/>
  <c r="AX69" i="25"/>
  <c r="AX214" i="25"/>
  <c r="AX113" i="25"/>
  <c r="AX227" i="25"/>
  <c r="AX40" i="25"/>
  <c r="AX117" i="25"/>
  <c r="AX100" i="25"/>
  <c r="AX262" i="25"/>
  <c r="AX151" i="25"/>
  <c r="AX32" i="25"/>
  <c r="AX184" i="25"/>
  <c r="AX164" i="25"/>
  <c r="AX131" i="25"/>
  <c r="AX203" i="25"/>
  <c r="AX61" i="25"/>
  <c r="AX146" i="25"/>
  <c r="AX263" i="25"/>
  <c r="AX228" i="25"/>
  <c r="AX149" i="25"/>
  <c r="AX198" i="25"/>
  <c r="AX256" i="25"/>
  <c r="AX56" i="25"/>
  <c r="AX205" i="25"/>
  <c r="AX81" i="25"/>
  <c r="AX25" i="25"/>
  <c r="AX42" i="25"/>
  <c r="AX246" i="25"/>
  <c r="AP167" i="25"/>
  <c r="AO167" i="25"/>
  <c r="AO90" i="25"/>
  <c r="AP90" i="25"/>
  <c r="AP29" i="25"/>
  <c r="AO29" i="25"/>
  <c r="AB171" i="25"/>
  <c r="AB240" i="25"/>
  <c r="AB23" i="25"/>
  <c r="AB83" i="25"/>
  <c r="AB38" i="25"/>
  <c r="AB174" i="25"/>
  <c r="AB22" i="25"/>
  <c r="AB10" i="25"/>
  <c r="AB216" i="25"/>
  <c r="AB60" i="25"/>
  <c r="AB172" i="25"/>
  <c r="AB236" i="25"/>
  <c r="AB115" i="25"/>
  <c r="AB33" i="25"/>
  <c r="AB101" i="25"/>
  <c r="AB221" i="25"/>
  <c r="AB105" i="25"/>
  <c r="AB223" i="25"/>
  <c r="AB127" i="25"/>
  <c r="AB77" i="25"/>
  <c r="AB87" i="25"/>
  <c r="AB112" i="25"/>
  <c r="AB124" i="25"/>
  <c r="AB151" i="25"/>
  <c r="AB32" i="25"/>
  <c r="AB181" i="25"/>
  <c r="AB102" i="25"/>
  <c r="AB59" i="25"/>
  <c r="AB190" i="25"/>
  <c r="AB276" i="25"/>
  <c r="AB123" i="25"/>
  <c r="AB239" i="25"/>
  <c r="AB273" i="25"/>
  <c r="AB272" i="25"/>
  <c r="AB149" i="25"/>
  <c r="AB238" i="25"/>
  <c r="AB160" i="25"/>
  <c r="AB6" i="25"/>
  <c r="AB24" i="25"/>
  <c r="AB94" i="25"/>
  <c r="AB246" i="25"/>
  <c r="AB195" i="25"/>
  <c r="K50" i="25"/>
  <c r="J50" i="25"/>
  <c r="K71" i="25"/>
  <c r="J71" i="25"/>
  <c r="K23" i="25"/>
  <c r="J23" i="25"/>
  <c r="K83" i="25"/>
  <c r="J83" i="25"/>
  <c r="K38" i="25"/>
  <c r="J38" i="25"/>
  <c r="J8" i="25"/>
  <c r="K8" i="25"/>
  <c r="K12" i="25"/>
  <c r="J12" i="25"/>
  <c r="K251" i="25"/>
  <c r="J251" i="25"/>
  <c r="K126" i="25"/>
  <c r="J126" i="25"/>
  <c r="K78" i="25"/>
  <c r="J78" i="25"/>
  <c r="K207" i="25"/>
  <c r="J207" i="25"/>
  <c r="K104" i="25"/>
  <c r="J104" i="25"/>
  <c r="K234" i="25"/>
  <c r="J234" i="25"/>
  <c r="K108" i="25"/>
  <c r="J108" i="25"/>
  <c r="K107" i="25"/>
  <c r="J107" i="25"/>
  <c r="J208" i="25"/>
  <c r="K208" i="25"/>
  <c r="K138" i="25"/>
  <c r="J138" i="25"/>
  <c r="J77" i="25"/>
  <c r="K77" i="25"/>
  <c r="J119" i="25"/>
  <c r="K119" i="25"/>
  <c r="J67" i="25"/>
  <c r="K67" i="25"/>
  <c r="J143" i="25"/>
  <c r="K143" i="25"/>
  <c r="J177" i="25"/>
  <c r="K177" i="25"/>
  <c r="K55" i="25"/>
  <c r="J55" i="25"/>
  <c r="K68" i="25"/>
  <c r="J68" i="25"/>
  <c r="K190" i="25"/>
  <c r="J190" i="25"/>
  <c r="K222" i="25"/>
  <c r="J222" i="25"/>
  <c r="J124" i="25"/>
  <c r="K124" i="25"/>
  <c r="J135" i="25"/>
  <c r="K135" i="25"/>
  <c r="K229" i="25"/>
  <c r="J229" i="25"/>
  <c r="J184" i="25"/>
  <c r="K184" i="25"/>
  <c r="J210" i="25"/>
  <c r="K210" i="25"/>
  <c r="J202" i="25"/>
  <c r="K202" i="25"/>
  <c r="J149" i="25"/>
  <c r="K149" i="25"/>
  <c r="J191" i="25"/>
  <c r="K191" i="25"/>
  <c r="K48" i="25"/>
  <c r="J48" i="25"/>
  <c r="K268" i="25"/>
  <c r="J268" i="25"/>
  <c r="J274" i="25"/>
  <c r="K274" i="25"/>
  <c r="K19" i="25"/>
  <c r="J19" i="25"/>
  <c r="K266" i="25"/>
  <c r="J266" i="25"/>
  <c r="K74" i="25"/>
  <c r="J74" i="25"/>
  <c r="J277" i="25"/>
  <c r="K277" i="25"/>
  <c r="K254" i="25"/>
  <c r="J254" i="25"/>
  <c r="X17" i="25"/>
  <c r="AX279" i="25"/>
  <c r="AG18" i="25"/>
  <c r="AG194" i="25"/>
  <c r="AG147" i="25"/>
  <c r="AG185" i="25"/>
  <c r="AG36" i="25"/>
  <c r="AG189" i="25"/>
  <c r="AG251" i="25"/>
  <c r="AG204" i="25"/>
  <c r="AG52" i="25"/>
  <c r="AG99" i="25"/>
  <c r="AG78" i="25"/>
  <c r="AG217" i="25"/>
  <c r="AG20" i="25"/>
  <c r="AG73" i="25"/>
  <c r="AG69" i="25"/>
  <c r="AG108" i="25"/>
  <c r="AG88" i="25"/>
  <c r="AG113" i="25"/>
  <c r="AG227" i="25"/>
  <c r="AG270" i="25"/>
  <c r="AG67" i="25"/>
  <c r="AG159" i="25"/>
  <c r="AG86" i="25"/>
  <c r="AG230" i="25"/>
  <c r="AG169" i="25"/>
  <c r="AG233" i="25"/>
  <c r="AG27" i="25"/>
  <c r="AG97" i="25"/>
  <c r="AG222" i="25"/>
  <c r="AG118" i="25"/>
  <c r="AG239" i="25"/>
  <c r="AG170" i="25"/>
  <c r="AG273" i="25"/>
  <c r="AG31" i="25"/>
  <c r="AG122" i="25"/>
  <c r="AG268" i="25"/>
  <c r="AG271" i="25"/>
  <c r="AG247" i="25"/>
  <c r="AG166" i="25"/>
  <c r="AG258" i="25"/>
  <c r="AG94" i="25"/>
  <c r="AG154" i="25"/>
  <c r="AG277" i="25"/>
  <c r="T186" i="25"/>
  <c r="T219" i="25"/>
  <c r="T70" i="25"/>
  <c r="T91" i="25"/>
  <c r="T163" i="25"/>
  <c r="T9" i="25"/>
  <c r="T21" i="25"/>
  <c r="T66" i="25"/>
  <c r="T150" i="25"/>
  <c r="T183" i="25"/>
  <c r="T132" i="25"/>
  <c r="T188" i="25"/>
  <c r="T116" i="25"/>
  <c r="T145" i="25"/>
  <c r="T225" i="25"/>
  <c r="T88" i="25"/>
  <c r="T137" i="25"/>
  <c r="T97" i="25"/>
  <c r="T133" i="25"/>
  <c r="T110" i="25"/>
  <c r="T144" i="25"/>
  <c r="T100" i="25"/>
  <c r="T111" i="25"/>
  <c r="T177" i="25"/>
  <c r="T169" i="25"/>
  <c r="T233" i="25"/>
  <c r="T181" i="25"/>
  <c r="T232" i="25"/>
  <c r="T190" i="25"/>
  <c r="T250" i="25"/>
  <c r="T272" i="25"/>
  <c r="T237" i="25"/>
  <c r="T200" i="25"/>
  <c r="T48" i="25"/>
  <c r="T252" i="25"/>
  <c r="T255" i="25"/>
  <c r="T269" i="25"/>
  <c r="T160" i="25"/>
  <c r="T180" i="25"/>
  <c r="T81" i="25"/>
  <c r="T14" i="25"/>
  <c r="T42" i="25"/>
  <c r="T254" i="25"/>
  <c r="F85" i="25"/>
  <c r="BK85" i="25"/>
  <c r="AX17" i="25"/>
  <c r="AX65" i="25"/>
  <c r="AB148" i="25"/>
  <c r="X167" i="25"/>
  <c r="X9" i="25"/>
  <c r="X114" i="25"/>
  <c r="X22" i="25"/>
  <c r="X10" i="25"/>
  <c r="X186" i="25"/>
  <c r="X219" i="25"/>
  <c r="X241" i="25"/>
  <c r="X242" i="25"/>
  <c r="X173" i="25"/>
  <c r="X216" i="25"/>
  <c r="X107" i="25"/>
  <c r="X20" i="25"/>
  <c r="X73" i="25"/>
  <c r="X136" i="25"/>
  <c r="X139" i="25"/>
  <c r="X221" i="25"/>
  <c r="X113" i="25"/>
  <c r="X227" i="25"/>
  <c r="X121" i="25"/>
  <c r="X100" i="25"/>
  <c r="X40" i="25"/>
  <c r="X141" i="25"/>
  <c r="X226" i="25"/>
  <c r="X146" i="25"/>
  <c r="X151" i="25"/>
  <c r="X32" i="25"/>
  <c r="X41" i="25"/>
  <c r="X215" i="25"/>
  <c r="X75" i="25"/>
  <c r="X123" i="25"/>
  <c r="X200" i="25"/>
  <c r="X25" i="25"/>
  <c r="X276" i="25"/>
  <c r="X74" i="25"/>
  <c r="X199" i="25"/>
  <c r="X272" i="25"/>
  <c r="X26" i="25"/>
  <c r="X53" i="25"/>
  <c r="X56" i="25"/>
  <c r="X264" i="25"/>
  <c r="X245" i="25"/>
  <c r="X16" i="25"/>
  <c r="AP85" i="25"/>
  <c r="AO85" i="25"/>
  <c r="AB167" i="25"/>
  <c r="AX34" i="25"/>
  <c r="K95" i="25"/>
  <c r="J95" i="25"/>
  <c r="O72" i="25"/>
  <c r="AX49" i="25"/>
  <c r="K185" i="25"/>
  <c r="J185" i="25"/>
  <c r="O167" i="25"/>
  <c r="AX72" i="25"/>
  <c r="X267" i="25"/>
  <c r="AK45" i="25"/>
  <c r="AK95" i="25"/>
  <c r="AK206" i="25"/>
  <c r="AK241" i="25"/>
  <c r="AK242" i="25"/>
  <c r="AK173" i="25"/>
  <c r="AK171" i="25"/>
  <c r="AK240" i="25"/>
  <c r="AK9" i="25"/>
  <c r="AK15" i="25"/>
  <c r="AK114" i="25"/>
  <c r="AK217" i="25"/>
  <c r="AK20" i="25"/>
  <c r="AK73" i="25"/>
  <c r="AK96" i="25"/>
  <c r="AK69" i="25"/>
  <c r="AK214" i="25"/>
  <c r="AK113" i="25"/>
  <c r="AK227" i="25"/>
  <c r="AK157" i="25"/>
  <c r="AK209" i="25"/>
  <c r="AK111" i="25"/>
  <c r="AK103" i="25"/>
  <c r="AK159" i="25"/>
  <c r="AK143" i="25"/>
  <c r="AK152" i="25"/>
  <c r="AK109" i="25"/>
  <c r="AK272" i="25"/>
  <c r="AK237" i="25"/>
  <c r="AK97" i="25"/>
  <c r="AK222" i="25"/>
  <c r="AK118" i="25"/>
  <c r="AK146" i="25"/>
  <c r="AK202" i="25"/>
  <c r="AK238" i="25"/>
  <c r="AK48" i="25"/>
  <c r="AK268" i="25"/>
  <c r="AK160" i="25"/>
  <c r="AK16" i="25"/>
  <c r="AK257" i="25"/>
  <c r="AK277" i="25"/>
  <c r="AK265" i="25"/>
  <c r="AK25" i="25"/>
  <c r="AK98" i="25"/>
  <c r="AB34" i="25"/>
  <c r="AO11" i="25"/>
  <c r="AP11" i="25"/>
  <c r="AP194" i="25"/>
  <c r="AO194" i="25"/>
  <c r="AP147" i="25"/>
  <c r="AO147" i="25"/>
  <c r="AO193" i="25"/>
  <c r="AP193" i="25"/>
  <c r="AO51" i="25"/>
  <c r="AP51" i="25"/>
  <c r="AO70" i="25"/>
  <c r="AP70" i="25"/>
  <c r="AO91" i="25"/>
  <c r="AP91" i="25"/>
  <c r="AO163" i="25"/>
  <c r="AP163" i="25"/>
  <c r="AP171" i="25"/>
  <c r="AO171" i="25"/>
  <c r="AP240" i="25"/>
  <c r="AO240" i="25"/>
  <c r="AP69" i="25"/>
  <c r="AO69" i="25"/>
  <c r="AP132" i="25"/>
  <c r="AO132" i="25"/>
  <c r="AP188" i="25"/>
  <c r="AO188" i="25"/>
  <c r="AP214" i="25"/>
  <c r="AO214" i="25"/>
  <c r="AP92" i="25"/>
  <c r="AO92" i="25"/>
  <c r="AP101" i="25"/>
  <c r="AO101" i="25"/>
  <c r="AP221" i="25"/>
  <c r="AO221" i="25"/>
  <c r="AP105" i="25"/>
  <c r="AO105" i="25"/>
  <c r="AO141" i="25"/>
  <c r="AP141" i="25"/>
  <c r="AO223" i="25"/>
  <c r="AP223" i="25"/>
  <c r="AO134" i="25"/>
  <c r="AP134" i="25"/>
  <c r="AO140" i="25"/>
  <c r="AP140" i="25"/>
  <c r="AO40" i="25"/>
  <c r="AP40" i="25"/>
  <c r="AO103" i="25"/>
  <c r="AP103" i="25"/>
  <c r="AO263" i="25"/>
  <c r="AP263" i="25"/>
  <c r="AO152" i="25"/>
  <c r="AP152" i="25"/>
  <c r="AO109" i="25"/>
  <c r="AP109" i="25"/>
  <c r="AP158" i="25"/>
  <c r="AO158" i="25"/>
  <c r="AP224" i="25"/>
  <c r="AO224" i="25"/>
  <c r="AP64" i="25"/>
  <c r="AO64" i="25"/>
  <c r="AP275" i="25"/>
  <c r="AO275" i="25"/>
  <c r="AO239" i="25"/>
  <c r="AP239" i="25"/>
  <c r="AP176" i="25"/>
  <c r="AO176" i="25"/>
  <c r="AP168" i="25"/>
  <c r="AO168" i="25"/>
  <c r="AP273" i="25"/>
  <c r="AO273" i="25"/>
  <c r="AP160" i="25"/>
  <c r="AO160" i="25"/>
  <c r="AP94" i="25"/>
  <c r="AO94" i="25"/>
  <c r="AP252" i="25"/>
  <c r="AO252" i="25"/>
  <c r="AP74" i="25"/>
  <c r="AO74" i="25"/>
  <c r="AP31" i="25"/>
  <c r="AO31" i="25"/>
  <c r="AP175" i="25"/>
  <c r="AO175" i="25"/>
  <c r="AP196" i="25"/>
  <c r="AO196" i="25"/>
  <c r="AP257" i="25"/>
  <c r="AO257" i="25"/>
  <c r="BK95" i="25"/>
  <c r="F95" i="25"/>
  <c r="BK206" i="25"/>
  <c r="F206" i="25"/>
  <c r="BK12" i="25"/>
  <c r="F12" i="25"/>
  <c r="F251" i="25"/>
  <c r="BK251" i="25"/>
  <c r="BK249" i="25"/>
  <c r="F249" i="25"/>
  <c r="BK37" i="25"/>
  <c r="F37" i="25"/>
  <c r="BK241" i="25"/>
  <c r="F241" i="25"/>
  <c r="BK242" i="25"/>
  <c r="F242" i="25"/>
  <c r="BK173" i="25"/>
  <c r="F173" i="25"/>
  <c r="BK115" i="25"/>
  <c r="F115" i="25"/>
  <c r="F139" i="25"/>
  <c r="BK139" i="25"/>
  <c r="F189" i="25"/>
  <c r="BK189" i="25"/>
  <c r="F244" i="25"/>
  <c r="BK244" i="25"/>
  <c r="F63" i="25"/>
  <c r="BK63" i="25"/>
  <c r="F93" i="25"/>
  <c r="BK93" i="25"/>
  <c r="F140" i="25"/>
  <c r="BK140" i="25"/>
  <c r="F110" i="25"/>
  <c r="BK110" i="25"/>
  <c r="F116" i="25"/>
  <c r="BK116" i="25"/>
  <c r="F201" i="25"/>
  <c r="BK201" i="25"/>
  <c r="F117" i="25"/>
  <c r="BK117" i="25"/>
  <c r="F134" i="25"/>
  <c r="BK134" i="25"/>
  <c r="F177" i="25"/>
  <c r="BK177" i="25"/>
  <c r="F157" i="25"/>
  <c r="BK157" i="25"/>
  <c r="BK112" i="25"/>
  <c r="F112" i="25"/>
  <c r="BK123" i="25"/>
  <c r="F123" i="25"/>
  <c r="BK130" i="25"/>
  <c r="F130" i="25"/>
  <c r="BK79" i="25"/>
  <c r="F79" i="25"/>
  <c r="BK202" i="25"/>
  <c r="F202" i="25"/>
  <c r="BK41" i="25"/>
  <c r="F41" i="25"/>
  <c r="BK215" i="25"/>
  <c r="F215" i="25"/>
  <c r="BK75" i="25"/>
  <c r="F75" i="25"/>
  <c r="BK237" i="25"/>
  <c r="F237" i="25"/>
  <c r="F211" i="25"/>
  <c r="BK211" i="25"/>
  <c r="F272" i="25"/>
  <c r="BK272" i="25"/>
  <c r="F247" i="25"/>
  <c r="BK247" i="25"/>
  <c r="F255" i="25"/>
  <c r="BK255" i="25"/>
  <c r="F274" i="25"/>
  <c r="BK274" i="25"/>
  <c r="F252" i="25"/>
  <c r="BK252" i="25"/>
  <c r="F14" i="25"/>
  <c r="BK14" i="25"/>
  <c r="F43" i="25"/>
  <c r="BK43" i="25"/>
  <c r="F265" i="25"/>
  <c r="BK265" i="25"/>
  <c r="F25" i="25"/>
  <c r="BK25" i="25"/>
  <c r="BK98" i="25"/>
  <c r="F98" i="25"/>
  <c r="AR90" i="25"/>
  <c r="AS90" i="25" s="1"/>
  <c r="AT90" i="25" s="1"/>
  <c r="AR45" i="25"/>
  <c r="AS45" i="25" s="1"/>
  <c r="AT45" i="25" s="1"/>
  <c r="BF251" i="25"/>
  <c r="BF57" i="25"/>
  <c r="BF178" i="25"/>
  <c r="BF186" i="25"/>
  <c r="BF90" i="25"/>
  <c r="BF11" i="25"/>
  <c r="K148" i="25"/>
  <c r="AB28" i="25"/>
  <c r="AR34" i="25"/>
  <c r="AS34" i="25" s="1"/>
  <c r="AT34" i="25" s="1"/>
  <c r="AX11" i="25"/>
  <c r="AK167" i="25"/>
  <c r="O224" i="25"/>
  <c r="O64" i="25"/>
  <c r="O275" i="25"/>
  <c r="O210" i="25"/>
  <c r="O202" i="25"/>
  <c r="O276" i="25"/>
  <c r="O197" i="25"/>
  <c r="O256" i="25"/>
  <c r="O261" i="25"/>
  <c r="O198" i="25"/>
  <c r="O264" i="25"/>
  <c r="O6" i="25"/>
  <c r="O154" i="25"/>
  <c r="O24" i="25"/>
  <c r="O94" i="25"/>
  <c r="O254" i="25"/>
  <c r="AX251" i="25"/>
  <c r="AX10" i="25"/>
  <c r="AX23" i="25"/>
  <c r="AX83" i="25"/>
  <c r="AX38" i="25"/>
  <c r="AX174" i="25"/>
  <c r="AX21" i="25"/>
  <c r="AX12" i="25"/>
  <c r="AX35" i="25"/>
  <c r="AX248" i="25"/>
  <c r="AX192" i="25"/>
  <c r="AX223" i="25"/>
  <c r="AX84" i="25"/>
  <c r="AX145" i="25"/>
  <c r="AX139" i="25"/>
  <c r="AX92" i="25"/>
  <c r="AX225" i="25"/>
  <c r="AX213" i="25"/>
  <c r="AX230" i="25"/>
  <c r="AX87" i="25"/>
  <c r="AX235" i="25"/>
  <c r="AX111" i="25"/>
  <c r="AX155" i="25"/>
  <c r="AX152" i="25"/>
  <c r="AX109" i="25"/>
  <c r="AX161" i="25"/>
  <c r="AX41" i="25"/>
  <c r="AX215" i="25"/>
  <c r="AX75" i="25"/>
  <c r="AX273" i="25"/>
  <c r="AX239" i="25"/>
  <c r="AX250" i="25"/>
  <c r="AX191" i="25"/>
  <c r="AX211" i="25"/>
  <c r="AX274" i="25"/>
  <c r="AX7" i="25"/>
  <c r="AX264" i="25"/>
  <c r="AX266" i="25"/>
  <c r="AX19" i="25"/>
  <c r="AX58" i="25"/>
  <c r="AX195" i="25"/>
  <c r="AX257" i="25"/>
  <c r="T260" i="25"/>
  <c r="AK49" i="25"/>
  <c r="AG29" i="25"/>
  <c r="AG11" i="25"/>
  <c r="AB178" i="25"/>
  <c r="AB129" i="25"/>
  <c r="AB62" i="25"/>
  <c r="AB156" i="25"/>
  <c r="AB243" i="25"/>
  <c r="AB47" i="25"/>
  <c r="AB193" i="25"/>
  <c r="AB51" i="25"/>
  <c r="AB114" i="25"/>
  <c r="AB217" i="25"/>
  <c r="AB20" i="25"/>
  <c r="AB73" i="25"/>
  <c r="AB96" i="25"/>
  <c r="AB69" i="25"/>
  <c r="AB214" i="25"/>
  <c r="AB113" i="25"/>
  <c r="AB227" i="25"/>
  <c r="AB218" i="25"/>
  <c r="AB165" i="25"/>
  <c r="AB141" i="25"/>
  <c r="AB159" i="25"/>
  <c r="AB134" i="25"/>
  <c r="AB262" i="25"/>
  <c r="AB152" i="25"/>
  <c r="AB109" i="25"/>
  <c r="AB68" i="25"/>
  <c r="AB55" i="25"/>
  <c r="AB80" i="25"/>
  <c r="AB232" i="25"/>
  <c r="AB271" i="25"/>
  <c r="AB237" i="25"/>
  <c r="AB200" i="25"/>
  <c r="AB268" i="25"/>
  <c r="AB261" i="25"/>
  <c r="AB274" i="25"/>
  <c r="AB252" i="25"/>
  <c r="AB122" i="25"/>
  <c r="AB258" i="25"/>
  <c r="AB278" i="25"/>
  <c r="AB19" i="25"/>
  <c r="AB254" i="25"/>
  <c r="AB245" i="25"/>
  <c r="K194" i="25"/>
  <c r="J194" i="25"/>
  <c r="K147" i="25"/>
  <c r="J147" i="25"/>
  <c r="K62" i="25"/>
  <c r="J62" i="25"/>
  <c r="K156" i="25"/>
  <c r="J156" i="25"/>
  <c r="K243" i="25"/>
  <c r="J243" i="25"/>
  <c r="J206" i="25"/>
  <c r="K206" i="25"/>
  <c r="K186" i="25"/>
  <c r="J186" i="25"/>
  <c r="K219" i="25"/>
  <c r="J219" i="25"/>
  <c r="K216" i="25"/>
  <c r="J216" i="25"/>
  <c r="J60" i="25"/>
  <c r="K60" i="25"/>
  <c r="K172" i="25"/>
  <c r="J172" i="25"/>
  <c r="K236" i="25"/>
  <c r="J236" i="25"/>
  <c r="K115" i="25"/>
  <c r="J115" i="25"/>
  <c r="K33" i="25"/>
  <c r="J33" i="25"/>
  <c r="K101" i="25"/>
  <c r="J101" i="25"/>
  <c r="K221" i="25"/>
  <c r="J221" i="25"/>
  <c r="K105" i="25"/>
  <c r="J105" i="25"/>
  <c r="J141" i="25"/>
  <c r="K141" i="25"/>
  <c r="J127" i="25"/>
  <c r="K127" i="25"/>
  <c r="J40" i="25"/>
  <c r="K40" i="25"/>
  <c r="J226" i="25"/>
  <c r="K226" i="25"/>
  <c r="J230" i="25"/>
  <c r="K230" i="25"/>
  <c r="K215" i="25"/>
  <c r="J215" i="25"/>
  <c r="K164" i="25"/>
  <c r="J164" i="25"/>
  <c r="K61" i="25"/>
  <c r="J61" i="25"/>
  <c r="K64" i="25"/>
  <c r="J64" i="25"/>
  <c r="J262" i="25"/>
  <c r="K262" i="25"/>
  <c r="K151" i="25"/>
  <c r="J151" i="25"/>
  <c r="K32" i="25"/>
  <c r="J32" i="25"/>
  <c r="K252" i="25"/>
  <c r="J252" i="25"/>
  <c r="J27" i="25"/>
  <c r="K27" i="25"/>
  <c r="J170" i="25"/>
  <c r="K170" i="25"/>
  <c r="J255" i="25"/>
  <c r="K255" i="25"/>
  <c r="J272" i="25"/>
  <c r="K272" i="25"/>
  <c r="K168" i="25"/>
  <c r="J168" i="25"/>
  <c r="K271" i="25"/>
  <c r="J271" i="25"/>
  <c r="K261" i="25"/>
  <c r="J261" i="25"/>
  <c r="K154" i="25"/>
  <c r="J154" i="25"/>
  <c r="K122" i="25"/>
  <c r="J122" i="25"/>
  <c r="K180" i="25"/>
  <c r="J180" i="25"/>
  <c r="J246" i="25"/>
  <c r="K246" i="25"/>
  <c r="K43" i="25"/>
  <c r="J43" i="25"/>
  <c r="O30" i="25"/>
  <c r="AB279" i="25"/>
  <c r="AG167" i="25"/>
  <c r="AG9" i="25"/>
  <c r="AG12" i="25"/>
  <c r="AG21" i="25"/>
  <c r="AG66" i="25"/>
  <c r="AG186" i="25"/>
  <c r="AG219" i="25"/>
  <c r="AG70" i="25"/>
  <c r="AG91" i="25"/>
  <c r="AG163" i="25"/>
  <c r="AG234" i="25"/>
  <c r="AG248" i="25"/>
  <c r="AG192" i="25"/>
  <c r="AG115" i="25"/>
  <c r="AG128" i="25"/>
  <c r="AG92" i="25"/>
  <c r="AG117" i="25"/>
  <c r="AG213" i="25"/>
  <c r="AG141" i="25"/>
  <c r="AG133" i="25"/>
  <c r="AG40" i="25"/>
  <c r="AG134" i="25"/>
  <c r="AG110" i="25"/>
  <c r="AG140" i="25"/>
  <c r="AG120" i="25"/>
  <c r="AG13" i="25"/>
  <c r="AG181" i="25"/>
  <c r="AG102" i="25"/>
  <c r="AG59" i="25"/>
  <c r="AG190" i="25"/>
  <c r="AG231" i="25"/>
  <c r="AG263" i="25"/>
  <c r="AG25" i="25"/>
  <c r="AG265" i="25"/>
  <c r="AG266" i="25"/>
  <c r="AG269" i="25"/>
  <c r="AG274" i="25"/>
  <c r="AG261" i="25"/>
  <c r="AG259" i="25"/>
  <c r="AG182" i="25"/>
  <c r="AG16" i="25"/>
  <c r="AG98" i="25"/>
  <c r="AG245" i="25"/>
  <c r="T171" i="25"/>
  <c r="T240" i="25"/>
  <c r="T23" i="25"/>
  <c r="T83" i="25"/>
  <c r="T38" i="25"/>
  <c r="T174" i="25"/>
  <c r="T22" i="25"/>
  <c r="T10" i="25"/>
  <c r="T126" i="25"/>
  <c r="T78" i="25"/>
  <c r="T207" i="25"/>
  <c r="T104" i="25"/>
  <c r="T115" i="25"/>
  <c r="T139" i="25"/>
  <c r="T89" i="25"/>
  <c r="T208" i="25"/>
  <c r="T138" i="25"/>
  <c r="T224" i="25"/>
  <c r="T119" i="25"/>
  <c r="T230" i="25"/>
  <c r="T140" i="25"/>
  <c r="T209" i="25"/>
  <c r="T179" i="25"/>
  <c r="T103" i="25"/>
  <c r="T86" i="25"/>
  <c r="T13" i="25"/>
  <c r="T41" i="25"/>
  <c r="T164" i="25"/>
  <c r="T61" i="25"/>
  <c r="T120" i="25"/>
  <c r="T198" i="25"/>
  <c r="T231" i="25"/>
  <c r="T46" i="25"/>
  <c r="T168" i="25"/>
  <c r="T154" i="25"/>
  <c r="T268" i="25"/>
  <c r="T274" i="25"/>
  <c r="T175" i="25"/>
  <c r="T19" i="25"/>
  <c r="T266" i="25"/>
  <c r="T24" i="25"/>
  <c r="T277" i="25"/>
  <c r="T11" i="25"/>
  <c r="O17" i="25"/>
  <c r="AP65" i="25"/>
  <c r="AO65" i="25"/>
  <c r="T279" i="25"/>
  <c r="X260" i="25"/>
  <c r="X174" i="25"/>
  <c r="X183" i="25"/>
  <c r="X193" i="25"/>
  <c r="X51" i="25"/>
  <c r="X171" i="25"/>
  <c r="X240" i="25"/>
  <c r="X204" i="25"/>
  <c r="X52" i="25"/>
  <c r="X99" i="25"/>
  <c r="X217" i="25"/>
  <c r="X248" i="25"/>
  <c r="X192" i="25"/>
  <c r="X234" i="25"/>
  <c r="X33" i="25"/>
  <c r="X82" i="25"/>
  <c r="X84" i="25"/>
  <c r="X213" i="25"/>
  <c r="X270" i="25"/>
  <c r="X140" i="25"/>
  <c r="X111" i="25"/>
  <c r="X87" i="25"/>
  <c r="X159" i="25"/>
  <c r="X125" i="25"/>
  <c r="X120" i="25"/>
  <c r="X152" i="25"/>
  <c r="X109" i="25"/>
  <c r="X97" i="25"/>
  <c r="X222" i="25"/>
  <c r="X118" i="25"/>
  <c r="X27" i="25"/>
  <c r="X46" i="25"/>
  <c r="X122" i="25"/>
  <c r="X191" i="25"/>
  <c r="X175" i="25"/>
  <c r="X98" i="25"/>
  <c r="X268" i="25"/>
  <c r="X271" i="25"/>
  <c r="X247" i="25"/>
  <c r="X166" i="25"/>
  <c r="X258" i="25"/>
  <c r="X257" i="25"/>
  <c r="X277" i="25"/>
  <c r="AR8" i="25"/>
  <c r="AS8" i="25" s="1"/>
  <c r="AT8" i="25" s="1"/>
  <c r="AR21" i="25"/>
  <c r="AS21" i="25" s="1"/>
  <c r="AT21" i="25" s="1"/>
  <c r="AG85" i="25"/>
  <c r="T18" i="25"/>
  <c r="AP34" i="25"/>
  <c r="AO34" i="25"/>
  <c r="O260" i="25"/>
  <c r="AX142" i="25"/>
  <c r="F72" i="25"/>
  <c r="BK72" i="25"/>
  <c r="AB90" i="25"/>
  <c r="AR147" i="25"/>
  <c r="AS147" i="25" s="1"/>
  <c r="AT147" i="25" s="1"/>
  <c r="BK167" i="25"/>
  <c r="F167" i="25"/>
  <c r="AP72" i="25"/>
  <c r="AO72" i="25"/>
  <c r="O267" i="25"/>
  <c r="T34" i="25"/>
  <c r="BK45" i="25"/>
  <c r="F45" i="25"/>
  <c r="AK185" i="25"/>
  <c r="AK36" i="25"/>
  <c r="AK204" i="25"/>
  <c r="AK52" i="25"/>
  <c r="AK99" i="25"/>
  <c r="AK178" i="25"/>
  <c r="AK129" i="25"/>
  <c r="AK174" i="25"/>
  <c r="AK12" i="25"/>
  <c r="AK35" i="25"/>
  <c r="AK248" i="25"/>
  <c r="AK192" i="25"/>
  <c r="AK145" i="25"/>
  <c r="AK139" i="25"/>
  <c r="AK92" i="25"/>
  <c r="AK225" i="25"/>
  <c r="AK213" i="25"/>
  <c r="AK119" i="25"/>
  <c r="AK223" i="25"/>
  <c r="AK133" i="25"/>
  <c r="AK177" i="25"/>
  <c r="AK262" i="25"/>
  <c r="AK134" i="25"/>
  <c r="AK226" i="25"/>
  <c r="AK130" i="25"/>
  <c r="AK79" i="25"/>
  <c r="AK123" i="25"/>
  <c r="AK181" i="25"/>
  <c r="AK102" i="25"/>
  <c r="AK59" i="25"/>
  <c r="AK190" i="25"/>
  <c r="AK250" i="25"/>
  <c r="AK170" i="25"/>
  <c r="AK247" i="25"/>
  <c r="AK271" i="25"/>
  <c r="AK252" i="25"/>
  <c r="AK176" i="25"/>
  <c r="AK258" i="25"/>
  <c r="AK42" i="25"/>
  <c r="AK246" i="25"/>
  <c r="AK278" i="25"/>
  <c r="AK74" i="25"/>
  <c r="AK6" i="25"/>
  <c r="J11" i="25"/>
  <c r="K11" i="25"/>
  <c r="AP9" i="25"/>
  <c r="AO9" i="25"/>
  <c r="AP35" i="25"/>
  <c r="AO35" i="25"/>
  <c r="AO8" i="25"/>
  <c r="AP8" i="25"/>
  <c r="AP114" i="25"/>
  <c r="AO114" i="25"/>
  <c r="AO23" i="25"/>
  <c r="AP23" i="25"/>
  <c r="AO83" i="25"/>
  <c r="AP83" i="25"/>
  <c r="AO38" i="25"/>
  <c r="AP38" i="25"/>
  <c r="AP178" i="25"/>
  <c r="AO178" i="25"/>
  <c r="AP129" i="25"/>
  <c r="AO129" i="25"/>
  <c r="AP128" i="25"/>
  <c r="AO128" i="25"/>
  <c r="AP207" i="25"/>
  <c r="AO207" i="25"/>
  <c r="AP104" i="25"/>
  <c r="AO104" i="25"/>
  <c r="AP116" i="25"/>
  <c r="AO116" i="25"/>
  <c r="AO89" i="25"/>
  <c r="AP89" i="25"/>
  <c r="AP225" i="25"/>
  <c r="AO225" i="25"/>
  <c r="AP113" i="25"/>
  <c r="AO113" i="25"/>
  <c r="AP227" i="25"/>
  <c r="AO227" i="25"/>
  <c r="AO121" i="25"/>
  <c r="AP121" i="25"/>
  <c r="AO127" i="25"/>
  <c r="AP127" i="25"/>
  <c r="AO143" i="25"/>
  <c r="AP143" i="25"/>
  <c r="AO209" i="25"/>
  <c r="AP209" i="25"/>
  <c r="AO231" i="25"/>
  <c r="AP231" i="25"/>
  <c r="AO125" i="25"/>
  <c r="AP125" i="25"/>
  <c r="AO146" i="25"/>
  <c r="AP146" i="25"/>
  <c r="AO130" i="25"/>
  <c r="AP130" i="25"/>
  <c r="AO79" i="25"/>
  <c r="AP79" i="25"/>
  <c r="AP164" i="25"/>
  <c r="AO164" i="25"/>
  <c r="AP131" i="25"/>
  <c r="AO131" i="25"/>
  <c r="AP203" i="25"/>
  <c r="AO203" i="25"/>
  <c r="AP61" i="25"/>
  <c r="AO61" i="25"/>
  <c r="AO212" i="25"/>
  <c r="AP212" i="25"/>
  <c r="AP166" i="25"/>
  <c r="AO166" i="25"/>
  <c r="AP182" i="25"/>
  <c r="AO182" i="25"/>
  <c r="AP250" i="25"/>
  <c r="AO250" i="25"/>
  <c r="AP269" i="25"/>
  <c r="AO269" i="25"/>
  <c r="AP191" i="25"/>
  <c r="AO191" i="25"/>
  <c r="AP205" i="25"/>
  <c r="AO205" i="25"/>
  <c r="AP122" i="25"/>
  <c r="AO122" i="25"/>
  <c r="AP44" i="25"/>
  <c r="AO44" i="25"/>
  <c r="AP199" i="25"/>
  <c r="AO199" i="25"/>
  <c r="AP58" i="25"/>
  <c r="AO58" i="25"/>
  <c r="AP187" i="25"/>
  <c r="AO187" i="25"/>
  <c r="BK185" i="25"/>
  <c r="F185" i="25"/>
  <c r="BK36" i="25"/>
  <c r="F36" i="25"/>
  <c r="F186" i="25"/>
  <c r="BK186" i="25"/>
  <c r="BK219" i="25"/>
  <c r="F219" i="25"/>
  <c r="BK50" i="25"/>
  <c r="F50" i="25"/>
  <c r="BK71" i="25"/>
  <c r="F71" i="25"/>
  <c r="BK204" i="25"/>
  <c r="F204" i="25"/>
  <c r="BK52" i="25"/>
  <c r="F52" i="25"/>
  <c r="BK99" i="25"/>
  <c r="F99" i="25"/>
  <c r="F108" i="25"/>
  <c r="BK108" i="25"/>
  <c r="F136" i="25"/>
  <c r="BK136" i="25"/>
  <c r="F183" i="25"/>
  <c r="BK183" i="25"/>
  <c r="F132" i="25"/>
  <c r="BK132" i="25"/>
  <c r="F188" i="25"/>
  <c r="BK188" i="25"/>
  <c r="F82" i="25"/>
  <c r="BK82" i="25"/>
  <c r="BK119" i="25"/>
  <c r="F119" i="25"/>
  <c r="BK100" i="25"/>
  <c r="F100" i="25"/>
  <c r="F88" i="25"/>
  <c r="BK88" i="25"/>
  <c r="F137" i="25"/>
  <c r="BK137" i="25"/>
  <c r="BK144" i="25"/>
  <c r="F144" i="25"/>
  <c r="F143" i="25"/>
  <c r="BK143" i="25"/>
  <c r="F209" i="25"/>
  <c r="BK209" i="25"/>
  <c r="F67" i="25"/>
  <c r="BK67" i="25"/>
  <c r="F124" i="25"/>
  <c r="BK124" i="25"/>
  <c r="BK181" i="25"/>
  <c r="F181" i="25"/>
  <c r="BK233" i="25"/>
  <c r="F233" i="25"/>
  <c r="BK120" i="25"/>
  <c r="F120" i="25"/>
  <c r="BK170" i="25"/>
  <c r="F170" i="25"/>
  <c r="BK97" i="25"/>
  <c r="F97" i="25"/>
  <c r="BK222" i="25"/>
  <c r="F222" i="25"/>
  <c r="BK118" i="25"/>
  <c r="F118" i="25"/>
  <c r="BK210" i="25"/>
  <c r="F210" i="25"/>
  <c r="F26" i="25"/>
  <c r="BK26" i="25"/>
  <c r="F268" i="25"/>
  <c r="BK268" i="25"/>
  <c r="F168" i="25"/>
  <c r="BK168" i="25"/>
  <c r="F271" i="25"/>
  <c r="BK271" i="25"/>
  <c r="F261" i="25"/>
  <c r="BK261" i="25"/>
  <c r="F205" i="25"/>
  <c r="BK205" i="25"/>
  <c r="BK277" i="25"/>
  <c r="F277" i="25"/>
  <c r="BK245" i="25"/>
  <c r="F245" i="25"/>
  <c r="BK278" i="25"/>
  <c r="F278" i="25"/>
  <c r="BK74" i="25"/>
  <c r="F74" i="25"/>
  <c r="BK6" i="25"/>
  <c r="F6" i="25"/>
  <c r="AK30" i="25"/>
  <c r="K45" i="25"/>
  <c r="AG95" i="25"/>
  <c r="AK148" i="25"/>
  <c r="AR267" i="25"/>
  <c r="AS267" i="25" s="1"/>
  <c r="AT267" i="25" s="1"/>
  <c r="O131" i="25"/>
  <c r="O203" i="25"/>
  <c r="O61" i="25"/>
  <c r="O27" i="25"/>
  <c r="O170" i="25"/>
  <c r="O191" i="25"/>
  <c r="O259" i="25"/>
  <c r="O149" i="25"/>
  <c r="O56" i="25"/>
  <c r="O211" i="25"/>
  <c r="O258" i="25"/>
  <c r="O278" i="25"/>
  <c r="O196" i="25"/>
  <c r="O16" i="25"/>
  <c r="O277" i="25"/>
  <c r="AX186" i="25"/>
  <c r="AX219" i="25"/>
  <c r="AX51" i="25"/>
  <c r="AX62" i="25"/>
  <c r="AX156" i="25"/>
  <c r="AX243" i="25"/>
  <c r="AX47" i="25"/>
  <c r="AX22" i="25"/>
  <c r="AX106" i="25"/>
  <c r="AX189" i="25"/>
  <c r="AX244" i="25"/>
  <c r="AX63" i="25"/>
  <c r="AX220" i="25"/>
  <c r="AX218" i="25"/>
  <c r="AX89" i="25"/>
  <c r="AX136" i="25"/>
  <c r="AX39" i="25"/>
  <c r="AX116" i="25"/>
  <c r="AX201" i="25"/>
  <c r="AX140" i="25"/>
  <c r="AX112" i="25"/>
  <c r="AX143" i="25"/>
  <c r="AX177" i="25"/>
  <c r="AX123" i="25"/>
  <c r="AX130" i="25"/>
  <c r="AX79" i="25"/>
  <c r="AX162" i="25"/>
  <c r="AX97" i="25"/>
  <c r="AX222" i="25"/>
  <c r="AX118" i="25"/>
  <c r="AX160" i="25"/>
  <c r="AX200" i="25"/>
  <c r="AX276" i="25"/>
  <c r="AX268" i="25"/>
  <c r="AX261" i="25"/>
  <c r="AX154" i="25"/>
  <c r="AX175" i="25"/>
  <c r="AX199" i="25"/>
  <c r="AX196" i="25"/>
  <c r="AX180" i="25"/>
  <c r="AX44" i="25"/>
  <c r="AX14" i="25"/>
  <c r="AX187" i="25"/>
  <c r="X95" i="25"/>
  <c r="T72" i="25"/>
  <c r="T267" i="25"/>
  <c r="AB49" i="25"/>
  <c r="X11" i="25"/>
  <c r="AB253" i="25"/>
  <c r="AB76" i="25"/>
  <c r="AB54" i="25"/>
  <c r="AB153" i="25"/>
  <c r="AB249" i="25"/>
  <c r="AB37" i="25"/>
  <c r="AB8" i="25"/>
  <c r="AB12" i="25"/>
  <c r="AB35" i="25"/>
  <c r="AB248" i="25"/>
  <c r="AB192" i="25"/>
  <c r="AB145" i="25"/>
  <c r="AB139" i="25"/>
  <c r="AB92" i="25"/>
  <c r="AB225" i="25"/>
  <c r="AB213" i="25"/>
  <c r="AB270" i="25"/>
  <c r="AB121" i="25"/>
  <c r="AB117" i="25"/>
  <c r="AB235" i="25"/>
  <c r="AB143" i="25"/>
  <c r="AB226" i="25"/>
  <c r="AB155" i="25"/>
  <c r="AB130" i="25"/>
  <c r="AB79" i="25"/>
  <c r="AB158" i="25"/>
  <c r="AB224" i="25"/>
  <c r="AB64" i="25"/>
  <c r="AB275" i="25"/>
  <c r="AB269" i="25"/>
  <c r="AB231" i="25"/>
  <c r="AB46" i="25"/>
  <c r="AB176" i="25"/>
  <c r="AB56" i="25"/>
  <c r="AB53" i="25"/>
  <c r="AB205" i="25"/>
  <c r="AB264" i="25"/>
  <c r="AB182" i="25"/>
  <c r="AB74" i="25"/>
  <c r="AB199" i="25"/>
  <c r="AB43" i="25"/>
  <c r="AB257" i="25"/>
  <c r="K9" i="25"/>
  <c r="J9" i="25"/>
  <c r="K76" i="25"/>
  <c r="J76" i="25"/>
  <c r="K54" i="25"/>
  <c r="J54" i="25"/>
  <c r="K153" i="25"/>
  <c r="J153" i="25"/>
  <c r="K15" i="25"/>
  <c r="J15" i="25"/>
  <c r="J36" i="25"/>
  <c r="K36" i="25"/>
  <c r="K171" i="25"/>
  <c r="J171" i="25"/>
  <c r="K240" i="25"/>
  <c r="J240" i="25"/>
  <c r="K114" i="25"/>
  <c r="J114" i="25"/>
  <c r="J217" i="25"/>
  <c r="K217" i="25"/>
  <c r="K20" i="25"/>
  <c r="J20" i="25"/>
  <c r="K73" i="25"/>
  <c r="J73" i="25"/>
  <c r="K96" i="25"/>
  <c r="J96" i="25"/>
  <c r="K69" i="25"/>
  <c r="J69" i="25"/>
  <c r="K214" i="25"/>
  <c r="J214" i="25"/>
  <c r="K113" i="25"/>
  <c r="J113" i="25"/>
  <c r="K227" i="25"/>
  <c r="J227" i="25"/>
  <c r="J133" i="25"/>
  <c r="K133" i="25"/>
  <c r="J84" i="25"/>
  <c r="K84" i="25"/>
  <c r="J87" i="25"/>
  <c r="K87" i="25"/>
  <c r="J110" i="25"/>
  <c r="K110" i="25"/>
  <c r="J140" i="25"/>
  <c r="K140" i="25"/>
  <c r="K80" i="25"/>
  <c r="J80" i="25"/>
  <c r="K102" i="25"/>
  <c r="J102" i="25"/>
  <c r="J231" i="25"/>
  <c r="K231" i="25"/>
  <c r="K118" i="25"/>
  <c r="J118" i="25"/>
  <c r="J155" i="25"/>
  <c r="K155" i="25"/>
  <c r="K152" i="25"/>
  <c r="J152" i="25"/>
  <c r="K109" i="25"/>
  <c r="J109" i="25"/>
  <c r="J123" i="25"/>
  <c r="K123" i="25"/>
  <c r="J146" i="25"/>
  <c r="K146" i="25"/>
  <c r="J263" i="25"/>
  <c r="K263" i="25"/>
  <c r="J26" i="25"/>
  <c r="K26" i="25"/>
  <c r="K198" i="25"/>
  <c r="J198" i="25"/>
  <c r="J264" i="25"/>
  <c r="K264" i="25"/>
  <c r="K247" i="25"/>
  <c r="J247" i="25"/>
  <c r="K259" i="25"/>
  <c r="J259" i="25"/>
  <c r="K196" i="25"/>
  <c r="J196" i="25"/>
  <c r="K7" i="25"/>
  <c r="J7" i="25"/>
  <c r="K6" i="25"/>
  <c r="J6" i="25"/>
  <c r="K24" i="25"/>
  <c r="J24" i="25"/>
  <c r="J245" i="25"/>
  <c r="K245" i="25"/>
  <c r="AO45" i="25"/>
  <c r="AP45" i="25"/>
  <c r="AG260" i="25"/>
  <c r="AG174" i="25"/>
  <c r="AG126" i="25"/>
  <c r="AG22" i="25"/>
  <c r="AG10" i="25"/>
  <c r="AG171" i="25"/>
  <c r="AG240" i="25"/>
  <c r="AG23" i="25"/>
  <c r="AG83" i="25"/>
  <c r="AG38" i="25"/>
  <c r="AG136" i="25"/>
  <c r="AG244" i="25"/>
  <c r="AG63" i="25"/>
  <c r="AG101" i="25"/>
  <c r="AG145" i="25"/>
  <c r="AG107" i="25"/>
  <c r="AG223" i="25"/>
  <c r="AG201" i="25"/>
  <c r="AG235" i="25"/>
  <c r="AG119" i="25"/>
  <c r="AG87" i="25"/>
  <c r="AG143" i="25"/>
  <c r="AG144" i="25"/>
  <c r="AG209" i="25"/>
  <c r="AG162" i="25"/>
  <c r="AG229" i="25"/>
  <c r="AG68" i="25"/>
  <c r="AG55" i="25"/>
  <c r="AG80" i="25"/>
  <c r="AG232" i="25"/>
  <c r="AG146" i="25"/>
  <c r="AG212" i="25"/>
  <c r="AG250" i="25"/>
  <c r="AG149" i="25"/>
  <c r="AG7" i="25"/>
  <c r="AG48" i="25"/>
  <c r="AG238" i="25"/>
  <c r="AG252" i="25"/>
  <c r="AG205" i="25"/>
  <c r="AG81" i="25"/>
  <c r="AG43" i="25"/>
  <c r="AG6" i="25"/>
  <c r="AG246" i="25"/>
  <c r="T178" i="25"/>
  <c r="T129" i="25"/>
  <c r="T62" i="25"/>
  <c r="T156" i="25"/>
  <c r="T243" i="25"/>
  <c r="T47" i="25"/>
  <c r="T193" i="25"/>
  <c r="T51" i="25"/>
  <c r="T216" i="25"/>
  <c r="T60" i="25"/>
  <c r="T172" i="25"/>
  <c r="T236" i="25"/>
  <c r="T136" i="25"/>
  <c r="T82" i="25"/>
  <c r="T93" i="25"/>
  <c r="T221" i="25"/>
  <c r="T105" i="25"/>
  <c r="T222" i="25"/>
  <c r="T84" i="25"/>
  <c r="T220" i="25"/>
  <c r="T157" i="25"/>
  <c r="T67" i="25"/>
  <c r="T40" i="25"/>
  <c r="T125" i="25"/>
  <c r="T135" i="25"/>
  <c r="T229" i="25"/>
  <c r="T55" i="25"/>
  <c r="T102" i="25"/>
  <c r="T276" i="25"/>
  <c r="T162" i="25"/>
  <c r="T56" i="25"/>
  <c r="T210" i="25"/>
  <c r="T202" i="25"/>
  <c r="T53" i="25"/>
  <c r="T26" i="25"/>
  <c r="T271" i="25"/>
  <c r="T261" i="25"/>
  <c r="T195" i="25"/>
  <c r="T122" i="25"/>
  <c r="T7" i="25"/>
  <c r="T94" i="25"/>
  <c r="T245" i="25"/>
  <c r="AP28" i="25"/>
  <c r="AO28" i="25"/>
  <c r="AB260" i="25"/>
  <c r="AB72" i="25"/>
  <c r="X34" i="25"/>
  <c r="X148" i="25"/>
  <c r="X28" i="25"/>
  <c r="X47" i="25"/>
  <c r="X60" i="25"/>
  <c r="X8" i="25"/>
  <c r="X189" i="25"/>
  <c r="X178" i="25"/>
  <c r="X129" i="25"/>
  <c r="X70" i="25"/>
  <c r="X91" i="25"/>
  <c r="X163" i="25"/>
  <c r="X89" i="25"/>
  <c r="X244" i="25"/>
  <c r="X63" i="25"/>
  <c r="X214" i="25"/>
  <c r="X39" i="25"/>
  <c r="X69" i="25"/>
  <c r="X77" i="25"/>
  <c r="X201" i="25"/>
  <c r="X127" i="25"/>
  <c r="X119" i="25"/>
  <c r="X177" i="25"/>
  <c r="X112" i="25"/>
  <c r="X134" i="25"/>
  <c r="X155" i="25"/>
  <c r="X162" i="25"/>
  <c r="X130" i="25"/>
  <c r="X79" i="25"/>
  <c r="X102" i="25"/>
  <c r="X59" i="25"/>
  <c r="X190" i="25"/>
  <c r="X212" i="25"/>
  <c r="X202" i="25"/>
  <c r="X58" i="25"/>
  <c r="X265" i="25"/>
  <c r="X154" i="25"/>
  <c r="X266" i="25"/>
  <c r="X269" i="25"/>
  <c r="X274" i="25"/>
  <c r="X261" i="25"/>
  <c r="X259" i="25"/>
  <c r="X182" i="25"/>
  <c r="X44" i="25"/>
  <c r="X246" i="25"/>
  <c r="K167" i="25"/>
  <c r="J167" i="25"/>
  <c r="O49" i="25"/>
  <c r="AG34" i="25"/>
  <c r="BK260" i="25"/>
  <c r="F260" i="25"/>
  <c r="AP142" i="25"/>
  <c r="AO142" i="25"/>
  <c r="AR18" i="25"/>
  <c r="AS18" i="25" s="1"/>
  <c r="AT18" i="25" s="1"/>
  <c r="AR71" i="25"/>
  <c r="AS71" i="25" s="1"/>
  <c r="AT71" i="25" s="1"/>
  <c r="AR50" i="25"/>
  <c r="AS50" i="25" s="1"/>
  <c r="AT50" i="25" s="1"/>
  <c r="AG72" i="25"/>
  <c r="AK65" i="25"/>
  <c r="K34" i="25"/>
  <c r="J34" i="25"/>
  <c r="AK21" i="25"/>
  <c r="AK66" i="25"/>
  <c r="AK70" i="25"/>
  <c r="AK91" i="25"/>
  <c r="AK163" i="25"/>
  <c r="AK253" i="25"/>
  <c r="AK28" i="25"/>
  <c r="AK47" i="25"/>
  <c r="AK106" i="25"/>
  <c r="AK189" i="25"/>
  <c r="AK244" i="25"/>
  <c r="AK63" i="25"/>
  <c r="AK89" i="25"/>
  <c r="AK136" i="25"/>
  <c r="AK39" i="25"/>
  <c r="AK116" i="25"/>
  <c r="AK201" i="25"/>
  <c r="AK84" i="25"/>
  <c r="AK121" i="25"/>
  <c r="AK220" i="25"/>
  <c r="AK124" i="25"/>
  <c r="AK87" i="25"/>
  <c r="AK125" i="25"/>
  <c r="AK169" i="25"/>
  <c r="AK233" i="25"/>
  <c r="AK120" i="25"/>
  <c r="AK276" i="25"/>
  <c r="AK68" i="25"/>
  <c r="AK55" i="25"/>
  <c r="AK80" i="25"/>
  <c r="AK232" i="25"/>
  <c r="AK273" i="25"/>
  <c r="AK263" i="25"/>
  <c r="AK274" i="25"/>
  <c r="AK264" i="25"/>
  <c r="AK166" i="25"/>
  <c r="AK197" i="25"/>
  <c r="AK182" i="25"/>
  <c r="AK195" i="25"/>
  <c r="AK24" i="25"/>
  <c r="AK31" i="25"/>
  <c r="AK175" i="25"/>
  <c r="AK196" i="25"/>
  <c r="BK18" i="25"/>
  <c r="F18" i="25"/>
  <c r="AP148" i="25"/>
  <c r="AO148" i="25"/>
  <c r="AP15" i="25"/>
  <c r="AO15" i="25"/>
  <c r="AP174" i="25"/>
  <c r="AO174" i="25"/>
  <c r="AP78" i="25"/>
  <c r="AO78" i="25"/>
  <c r="AO206" i="25"/>
  <c r="AP206" i="25"/>
  <c r="AP183" i="25"/>
  <c r="AO183" i="25"/>
  <c r="AO62" i="25"/>
  <c r="AP62" i="25"/>
  <c r="AO156" i="25"/>
  <c r="AP156" i="25"/>
  <c r="AO243" i="25"/>
  <c r="AP243" i="25"/>
  <c r="AP253" i="25"/>
  <c r="AO253" i="25"/>
  <c r="AP216" i="25"/>
  <c r="AO216" i="25"/>
  <c r="AP60" i="25"/>
  <c r="AO60" i="25"/>
  <c r="AP172" i="25"/>
  <c r="AO172" i="25"/>
  <c r="AP236" i="25"/>
  <c r="AO236" i="25"/>
  <c r="AP88" i="25"/>
  <c r="AO88" i="25"/>
  <c r="AP93" i="25"/>
  <c r="AO93" i="25"/>
  <c r="AP234" i="25"/>
  <c r="AO234" i="25"/>
  <c r="AP213" i="25"/>
  <c r="AO213" i="25"/>
  <c r="AO218" i="25"/>
  <c r="AP218" i="25"/>
  <c r="AO235" i="25"/>
  <c r="AP235" i="25"/>
  <c r="AO77" i="25"/>
  <c r="AP77" i="25"/>
  <c r="AO226" i="25"/>
  <c r="AP226" i="25"/>
  <c r="AO179" i="25"/>
  <c r="AP179" i="25"/>
  <c r="AO202" i="25"/>
  <c r="AP202" i="25"/>
  <c r="AO124" i="25"/>
  <c r="AP124" i="25"/>
  <c r="AO169" i="25"/>
  <c r="AP169" i="25"/>
  <c r="AO233" i="25"/>
  <c r="AP233" i="25"/>
  <c r="AO120" i="25"/>
  <c r="AP120" i="25"/>
  <c r="AP41" i="25"/>
  <c r="AO41" i="25"/>
  <c r="AP215" i="25"/>
  <c r="AO215" i="25"/>
  <c r="AP75" i="25"/>
  <c r="AO75" i="25"/>
  <c r="AP211" i="25"/>
  <c r="AO211" i="25"/>
  <c r="AO161" i="25"/>
  <c r="AP161" i="25"/>
  <c r="AP272" i="25"/>
  <c r="AO272" i="25"/>
  <c r="AP278" i="25"/>
  <c r="AO278" i="25"/>
  <c r="AP184" i="25"/>
  <c r="AO184" i="25"/>
  <c r="AP274" i="25"/>
  <c r="AO274" i="25"/>
  <c r="AP149" i="25"/>
  <c r="AO149" i="25"/>
  <c r="AP258" i="25"/>
  <c r="AO258" i="25"/>
  <c r="AP266" i="25"/>
  <c r="AO266" i="25"/>
  <c r="AP24" i="25"/>
  <c r="AO24" i="25"/>
  <c r="AP180" i="25"/>
  <c r="AO180" i="25"/>
  <c r="AP195" i="25"/>
  <c r="AO195" i="25"/>
  <c r="AP254" i="25"/>
  <c r="AO254" i="25"/>
  <c r="BK21" i="25"/>
  <c r="F21" i="25"/>
  <c r="BK66" i="25"/>
  <c r="F66" i="25"/>
  <c r="BK171" i="25"/>
  <c r="F171" i="25"/>
  <c r="BK240" i="25"/>
  <c r="F240" i="25"/>
  <c r="BK194" i="25"/>
  <c r="F194" i="25"/>
  <c r="BK147" i="25"/>
  <c r="F147" i="25"/>
  <c r="BK70" i="25"/>
  <c r="F70" i="25"/>
  <c r="BK91" i="25"/>
  <c r="F91" i="25"/>
  <c r="BK163" i="25"/>
  <c r="F163" i="25"/>
  <c r="F92" i="25"/>
  <c r="BK92" i="25"/>
  <c r="F33" i="25"/>
  <c r="BK33" i="25"/>
  <c r="F78" i="25"/>
  <c r="BK78" i="25"/>
  <c r="F207" i="25"/>
  <c r="BK207" i="25"/>
  <c r="F104" i="25"/>
  <c r="BK104" i="25"/>
  <c r="F69" i="25"/>
  <c r="BK69" i="25"/>
  <c r="F121" i="25"/>
  <c r="BK121" i="25"/>
  <c r="F230" i="25"/>
  <c r="BK230" i="25"/>
  <c r="F208" i="25"/>
  <c r="BK208" i="25"/>
  <c r="F138" i="25"/>
  <c r="BK138" i="25"/>
  <c r="BK218" i="25"/>
  <c r="F218" i="25"/>
  <c r="F226" i="25"/>
  <c r="BK226" i="25"/>
  <c r="F179" i="25"/>
  <c r="BK179" i="25"/>
  <c r="F40" i="25"/>
  <c r="BK40" i="25"/>
  <c r="BK169" i="25"/>
  <c r="F169" i="25"/>
  <c r="BK86" i="25"/>
  <c r="F86" i="25"/>
  <c r="BK13" i="25"/>
  <c r="F13" i="25"/>
  <c r="BK212" i="25"/>
  <c r="F212" i="25"/>
  <c r="BK263" i="25"/>
  <c r="F263" i="25"/>
  <c r="BK102" i="25"/>
  <c r="F102" i="25"/>
  <c r="BK59" i="25"/>
  <c r="F59" i="25"/>
  <c r="BK190" i="25"/>
  <c r="F190" i="25"/>
  <c r="BK239" i="25"/>
  <c r="F239" i="25"/>
  <c r="F250" i="25"/>
  <c r="BK250" i="25"/>
  <c r="F176" i="25"/>
  <c r="BK176" i="25"/>
  <c r="F53" i="25"/>
  <c r="BK53" i="25"/>
  <c r="F197" i="25"/>
  <c r="BK197" i="25"/>
  <c r="F259" i="25"/>
  <c r="BK259" i="25"/>
  <c r="F256" i="25"/>
  <c r="BK256" i="25"/>
  <c r="F24" i="25"/>
  <c r="BK24" i="25"/>
  <c r="BK257" i="25"/>
  <c r="F257" i="25"/>
  <c r="F31" i="25"/>
  <c r="BK31" i="25"/>
  <c r="BK175" i="25"/>
  <c r="F175" i="25"/>
  <c r="BK196" i="25"/>
  <c r="F196" i="25"/>
  <c r="AK11" i="25"/>
  <c r="AR279" i="25"/>
  <c r="AS279" i="25" s="1"/>
  <c r="AT279" i="25" s="1"/>
  <c r="AR17" i="25"/>
  <c r="AS17" i="25" s="1"/>
  <c r="AT17" i="25" s="1"/>
  <c r="X142" i="25"/>
  <c r="F11" i="25"/>
  <c r="K279" i="25"/>
  <c r="BL59" i="25" l="1"/>
  <c r="BL175" i="25"/>
  <c r="BF45" i="25"/>
  <c r="BF147" i="25"/>
  <c r="BL169" i="25"/>
  <c r="BL147" i="25"/>
  <c r="BL256" i="25"/>
  <c r="BL40" i="25"/>
  <c r="BL230" i="25"/>
  <c r="BL104" i="25"/>
  <c r="BL33" i="25"/>
  <c r="BL239" i="25"/>
  <c r="BL102" i="25"/>
  <c r="BL13" i="25"/>
  <c r="BL259" i="25"/>
  <c r="BL176" i="25"/>
  <c r="BL179" i="25"/>
  <c r="BL138" i="25"/>
  <c r="BL121" i="25"/>
  <c r="BL207" i="25"/>
  <c r="BL92" i="25"/>
  <c r="BL261" i="25"/>
  <c r="BL268" i="25"/>
  <c r="BL209" i="25"/>
  <c r="BL137" i="25"/>
  <c r="BL132" i="25"/>
  <c r="BL108" i="25"/>
  <c r="BL45" i="25"/>
  <c r="BL167" i="25"/>
  <c r="BL237" i="25"/>
  <c r="BL41" i="25"/>
  <c r="BL130" i="25"/>
  <c r="BL242" i="25"/>
  <c r="BL249" i="25"/>
  <c r="BL206" i="25"/>
  <c r="BL195" i="25"/>
  <c r="BL238" i="25"/>
  <c r="BL56" i="25"/>
  <c r="BL220" i="25"/>
  <c r="BL223" i="25"/>
  <c r="BL192" i="25"/>
  <c r="BL145" i="25"/>
  <c r="BL279" i="25"/>
  <c r="BL48" i="25"/>
  <c r="BL198" i="25"/>
  <c r="BL155" i="25"/>
  <c r="BL227" i="25"/>
  <c r="BL84" i="25"/>
  <c r="BL20" i="25"/>
  <c r="BL96" i="25"/>
  <c r="BL126" i="25"/>
  <c r="BL142" i="25"/>
  <c r="BL58" i="25"/>
  <c r="BL232" i="25"/>
  <c r="BL273" i="25"/>
  <c r="BL135" i="25"/>
  <c r="BL23" i="25"/>
  <c r="BL129" i="25"/>
  <c r="BL22" i="25"/>
  <c r="BL90" i="25"/>
  <c r="BL196" i="25"/>
  <c r="BL257" i="25"/>
  <c r="BL190" i="25"/>
  <c r="BL263" i="25"/>
  <c r="BL86" i="25"/>
  <c r="BL240" i="25"/>
  <c r="BL18" i="25"/>
  <c r="BL260" i="25"/>
  <c r="BL6" i="25"/>
  <c r="BL245" i="25"/>
  <c r="BL118" i="25"/>
  <c r="BL170" i="25"/>
  <c r="BL181" i="25"/>
  <c r="BL119" i="25"/>
  <c r="BL204" i="25"/>
  <c r="BL219" i="25"/>
  <c r="BL185" i="25"/>
  <c r="BL43" i="25"/>
  <c r="BL274" i="25"/>
  <c r="BL272" i="25"/>
  <c r="BL177" i="25"/>
  <c r="BL201" i="25"/>
  <c r="BL140" i="25"/>
  <c r="BL244" i="25"/>
  <c r="BL251" i="25"/>
  <c r="BL85" i="25"/>
  <c r="BL61" i="25"/>
  <c r="BL164" i="25"/>
  <c r="BL152" i="25"/>
  <c r="BL270" i="25"/>
  <c r="BL54" i="25"/>
  <c r="BL28" i="25"/>
  <c r="BL8" i="25"/>
  <c r="BL187" i="25"/>
  <c r="BL275" i="25"/>
  <c r="BL158" i="25"/>
  <c r="BL151" i="25"/>
  <c r="BL62" i="25"/>
  <c r="BL193" i="25"/>
  <c r="BL11" i="25"/>
  <c r="BL94" i="25"/>
  <c r="BL160" i="25"/>
  <c r="BL184" i="25"/>
  <c r="BL103" i="25"/>
  <c r="BL221" i="25"/>
  <c r="BL128" i="25"/>
  <c r="BL60" i="25"/>
  <c r="BL106" i="25"/>
  <c r="BL178" i="25"/>
  <c r="BL29" i="25"/>
  <c r="BL49" i="25"/>
  <c r="BL212" i="25"/>
  <c r="BL163" i="25"/>
  <c r="BL70" i="25"/>
  <c r="BL21" i="25"/>
  <c r="BL24" i="25"/>
  <c r="BL197" i="25"/>
  <c r="BL250" i="25"/>
  <c r="BL226" i="25"/>
  <c r="BL208" i="25"/>
  <c r="BL69" i="25"/>
  <c r="BL78" i="25"/>
  <c r="BL271" i="25"/>
  <c r="BL26" i="25"/>
  <c r="BL124" i="25"/>
  <c r="BL143" i="25"/>
  <c r="BL88" i="25"/>
  <c r="BL82" i="25"/>
  <c r="BL183" i="25"/>
  <c r="BL186" i="25"/>
  <c r="BL98" i="25"/>
  <c r="BL75" i="25"/>
  <c r="BL202" i="25"/>
  <c r="BL123" i="25"/>
  <c r="BL115" i="25"/>
  <c r="BL241" i="25"/>
  <c r="BL95" i="25"/>
  <c r="BL269" i="25"/>
  <c r="BL111" i="25"/>
  <c r="BL213" i="25"/>
  <c r="BL248" i="25"/>
  <c r="BL57" i="25"/>
  <c r="BL17" i="25"/>
  <c r="BL65" i="25"/>
  <c r="BL16" i="25"/>
  <c r="BL276" i="25"/>
  <c r="BL262" i="25"/>
  <c r="BL113" i="25"/>
  <c r="BL217" i="25"/>
  <c r="BL216" i="25"/>
  <c r="BL267" i="25"/>
  <c r="BL30" i="25"/>
  <c r="BL199" i="25"/>
  <c r="BL80" i="25"/>
  <c r="BL27" i="25"/>
  <c r="BL162" i="25"/>
  <c r="BL38" i="25"/>
  <c r="BL74" i="25"/>
  <c r="BL277" i="25"/>
  <c r="BL222" i="25"/>
  <c r="BL120" i="25"/>
  <c r="BL99" i="25"/>
  <c r="BL71" i="25"/>
  <c r="BL72" i="25"/>
  <c r="BL25" i="25"/>
  <c r="BL14" i="25"/>
  <c r="BL255" i="25"/>
  <c r="BL211" i="25"/>
  <c r="BL134" i="25"/>
  <c r="BL116" i="25"/>
  <c r="BL93" i="25"/>
  <c r="BL189" i="25"/>
  <c r="BL154" i="25"/>
  <c r="BL254" i="25"/>
  <c r="BL191" i="25"/>
  <c r="BL203" i="25"/>
  <c r="BL46" i="25"/>
  <c r="BL68" i="25"/>
  <c r="BL133" i="25"/>
  <c r="BL15" i="25"/>
  <c r="BL76" i="25"/>
  <c r="BL148" i="25"/>
  <c r="BL180" i="25"/>
  <c r="BL246" i="25"/>
  <c r="BL64" i="25"/>
  <c r="BL200" i="25"/>
  <c r="BL146" i="25"/>
  <c r="BL234" i="25"/>
  <c r="BL243" i="25"/>
  <c r="BL253" i="25"/>
  <c r="BL266" i="25"/>
  <c r="BL228" i="25"/>
  <c r="BL101" i="25"/>
  <c r="BL236" i="25"/>
  <c r="BL39" i="25"/>
  <c r="BL31" i="25"/>
  <c r="BL205" i="25"/>
  <c r="BL168" i="25"/>
  <c r="BL67" i="25"/>
  <c r="BL188" i="25"/>
  <c r="BL136" i="25"/>
  <c r="BL215" i="25"/>
  <c r="BL79" i="25"/>
  <c r="BL112" i="25"/>
  <c r="BL173" i="25"/>
  <c r="BL37" i="25"/>
  <c r="BL12" i="25"/>
  <c r="BL7" i="25"/>
  <c r="BL44" i="25"/>
  <c r="BL149" i="25"/>
  <c r="BL258" i="25"/>
  <c r="BL159" i="25"/>
  <c r="BL225" i="25"/>
  <c r="BL89" i="25"/>
  <c r="BL35" i="25"/>
  <c r="BL150" i="25"/>
  <c r="BL122" i="25"/>
  <c r="BL264" i="25"/>
  <c r="BL81" i="25"/>
  <c r="BL214" i="25"/>
  <c r="BL73" i="25"/>
  <c r="BL114" i="25"/>
  <c r="BL19" i="25"/>
  <c r="BL161" i="25"/>
  <c r="BL55" i="25"/>
  <c r="BL229" i="25"/>
  <c r="BL127" i="25"/>
  <c r="BL165" i="25"/>
  <c r="BL83" i="25"/>
  <c r="BL9" i="25"/>
  <c r="BL10" i="25"/>
  <c r="BL171" i="25"/>
  <c r="BL53" i="25"/>
  <c r="BL218" i="25"/>
  <c r="BL91" i="25"/>
  <c r="BL194" i="25"/>
  <c r="BL66" i="25"/>
  <c r="BL278" i="25"/>
  <c r="BL210" i="25"/>
  <c r="BL97" i="25"/>
  <c r="BL233" i="25"/>
  <c r="BL144" i="25"/>
  <c r="BL100" i="25"/>
  <c r="BL52" i="25"/>
  <c r="BL50" i="25"/>
  <c r="BL36" i="25"/>
  <c r="BL265" i="25"/>
  <c r="BL252" i="25"/>
  <c r="BL247" i="25"/>
  <c r="BL157" i="25"/>
  <c r="BL117" i="25"/>
  <c r="BL110" i="25"/>
  <c r="BL63" i="25"/>
  <c r="BL139" i="25"/>
  <c r="BL131" i="25"/>
  <c r="BL109" i="25"/>
  <c r="BL87" i="25"/>
  <c r="BL153" i="25"/>
  <c r="BL47" i="25"/>
  <c r="BL231" i="25"/>
  <c r="BL224" i="25"/>
  <c r="BL32" i="25"/>
  <c r="BL77" i="25"/>
  <c r="BL141" i="25"/>
  <c r="BL156" i="25"/>
  <c r="BL174" i="25"/>
  <c r="BL51" i="25"/>
  <c r="BL34" i="25"/>
  <c r="BL42" i="25"/>
  <c r="BL182" i="25"/>
  <c r="BL166" i="25"/>
  <c r="BL125" i="25"/>
  <c r="BL105" i="25"/>
  <c r="BL235" i="25"/>
  <c r="BL172" i="25"/>
  <c r="BL107" i="25"/>
  <c r="C5" i="2" l="1"/>
  <c r="AU4" i="2"/>
  <c r="AV56" i="2" s="1"/>
  <c r="AW56" i="2" s="1"/>
  <c r="AU5" i="2"/>
  <c r="AV146" i="2" s="1"/>
  <c r="AW146" i="2" s="1"/>
  <c r="AL4" i="2"/>
  <c r="AL5" i="2"/>
  <c r="AH4" i="2"/>
  <c r="AH5" i="2"/>
  <c r="AI12" i="2" s="1"/>
  <c r="AJ12" i="2" s="1"/>
  <c r="AC4" i="2"/>
  <c r="AC5" i="2"/>
  <c r="Y4" i="2"/>
  <c r="Y5" i="2"/>
  <c r="Z61" i="2" s="1"/>
  <c r="AA61" i="2" s="1"/>
  <c r="U4" i="2"/>
  <c r="U5" i="2"/>
  <c r="V21" i="2" s="1"/>
  <c r="W21" i="2" s="1"/>
  <c r="P4" i="2"/>
  <c r="P5" i="2"/>
  <c r="L4" i="2"/>
  <c r="L5" i="2"/>
  <c r="M15" i="2" s="1"/>
  <c r="N15" i="2" s="1"/>
  <c r="G4" i="2"/>
  <c r="G5" i="2"/>
  <c r="C4" i="2"/>
  <c r="D7" i="2" s="1"/>
  <c r="E7" i="2" s="1"/>
  <c r="V43" i="2"/>
  <c r="W43" i="2" s="1"/>
  <c r="V44" i="2"/>
  <c r="W44" i="2" s="1"/>
  <c r="V65" i="2"/>
  <c r="W65" i="2" s="1"/>
  <c r="V66" i="2"/>
  <c r="W66" i="2" s="1"/>
  <c r="V86" i="2"/>
  <c r="W86" i="2" s="1"/>
  <c r="V108" i="2"/>
  <c r="W108" i="2" s="1"/>
  <c r="V109" i="2"/>
  <c r="W109" i="2" s="1"/>
  <c r="V129" i="2"/>
  <c r="W129" i="2" s="1"/>
  <c r="V131" i="2"/>
  <c r="W131" i="2" s="1"/>
  <c r="V151" i="2"/>
  <c r="W151" i="2" s="1"/>
  <c r="V173" i="2"/>
  <c r="W173" i="2" s="1"/>
  <c r="V174" i="2"/>
  <c r="W174" i="2" s="1"/>
  <c r="V194" i="2"/>
  <c r="W194" i="2" s="1"/>
  <c r="V195" i="2"/>
  <c r="W195" i="2" s="1"/>
  <c r="V216" i="2"/>
  <c r="W216" i="2" s="1"/>
  <c r="V217" i="2"/>
  <c r="W217" i="2" s="1"/>
  <c r="V237" i="2"/>
  <c r="W237" i="2" s="1"/>
  <c r="V239" i="2"/>
  <c r="W239" i="2" s="1"/>
  <c r="V248" i="2"/>
  <c r="W248" i="2" s="1"/>
  <c r="V249" i="2"/>
  <c r="W249" i="2" s="1"/>
  <c r="V255" i="2"/>
  <c r="W255" i="2" s="1"/>
  <c r="V257" i="2"/>
  <c r="W257" i="2" s="1"/>
  <c r="V263" i="2"/>
  <c r="W263" i="2" s="1"/>
  <c r="V264" i="2"/>
  <c r="W264" i="2" s="1"/>
  <c r="V270" i="2"/>
  <c r="W270" i="2" s="1"/>
  <c r="V271" i="2"/>
  <c r="W271" i="2" s="1"/>
  <c r="V277" i="2"/>
  <c r="W277" i="2" s="1"/>
  <c r="V278" i="2"/>
  <c r="W278" i="2" s="1"/>
  <c r="J207" i="1"/>
  <c r="Q23" i="2"/>
  <c r="Q47" i="2"/>
  <c r="Q71" i="2"/>
  <c r="Q75" i="2"/>
  <c r="Q95" i="2"/>
  <c r="Q99" i="2"/>
  <c r="Q119" i="2"/>
  <c r="Q123" i="2"/>
  <c r="Q143" i="2"/>
  <c r="Q147" i="2"/>
  <c r="Q167" i="2"/>
  <c r="Q171" i="2"/>
  <c r="Q191" i="2"/>
  <c r="Q195" i="2"/>
  <c r="Q215" i="2"/>
  <c r="Q216" i="2"/>
  <c r="Q227" i="2"/>
  <c r="Q228" i="2"/>
  <c r="Q239" i="2"/>
  <c r="Q240" i="2"/>
  <c r="Q251" i="2"/>
  <c r="Q252" i="2"/>
  <c r="Q263" i="2"/>
  <c r="Q264" i="2"/>
  <c r="Q275" i="2"/>
  <c r="Q276" i="2"/>
  <c r="M160" i="2"/>
  <c r="N160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D47" i="2"/>
  <c r="E47" i="2" s="1"/>
  <c r="D48" i="2"/>
  <c r="E48" i="2" s="1"/>
  <c r="D49" i="2"/>
  <c r="E49" i="2" s="1"/>
  <c r="D50" i="2"/>
  <c r="E50" i="2" s="1"/>
  <c r="D51" i="2"/>
  <c r="E51" i="2" s="1"/>
  <c r="D52" i="2"/>
  <c r="E52" i="2" s="1"/>
  <c r="D53" i="2"/>
  <c r="E53" i="2" s="1"/>
  <c r="D54" i="2"/>
  <c r="E54" i="2" s="1"/>
  <c r="D55" i="2"/>
  <c r="E55" i="2" s="1"/>
  <c r="D56" i="2"/>
  <c r="E56" i="2" s="1"/>
  <c r="D57" i="2"/>
  <c r="E57" i="2" s="1"/>
  <c r="D58" i="2"/>
  <c r="E58" i="2" s="1"/>
  <c r="D59" i="2"/>
  <c r="E59" i="2" s="1"/>
  <c r="D60" i="2"/>
  <c r="E60" i="2" s="1"/>
  <c r="D61" i="2"/>
  <c r="E61" i="2" s="1"/>
  <c r="D62" i="2"/>
  <c r="E62" i="2" s="1"/>
  <c r="D63" i="2"/>
  <c r="E63" i="2" s="1"/>
  <c r="D64" i="2"/>
  <c r="E64" i="2" s="1"/>
  <c r="D65" i="2"/>
  <c r="E65" i="2" s="1"/>
  <c r="D66" i="2"/>
  <c r="E66" i="2" s="1"/>
  <c r="D67" i="2"/>
  <c r="E67" i="2" s="1"/>
  <c r="D68" i="2"/>
  <c r="E68" i="2" s="1"/>
  <c r="D69" i="2"/>
  <c r="E69" i="2" s="1"/>
  <c r="D70" i="2"/>
  <c r="E70" i="2" s="1"/>
  <c r="D71" i="2"/>
  <c r="E71" i="2" s="1"/>
  <c r="D72" i="2"/>
  <c r="E72" i="2" s="1"/>
  <c r="D73" i="2"/>
  <c r="E73" i="2" s="1"/>
  <c r="D74" i="2"/>
  <c r="E74" i="2" s="1"/>
  <c r="D75" i="2"/>
  <c r="E75" i="2" s="1"/>
  <c r="D76" i="2"/>
  <c r="E76" i="2" s="1"/>
  <c r="D77" i="2"/>
  <c r="E77" i="2" s="1"/>
  <c r="D78" i="2"/>
  <c r="E78" i="2" s="1"/>
  <c r="D79" i="2"/>
  <c r="E79" i="2" s="1"/>
  <c r="D80" i="2"/>
  <c r="E80" i="2" s="1"/>
  <c r="D81" i="2"/>
  <c r="E81" i="2" s="1"/>
  <c r="D82" i="2"/>
  <c r="E82" i="2" s="1"/>
  <c r="D83" i="2"/>
  <c r="E83" i="2" s="1"/>
  <c r="D84" i="2"/>
  <c r="E84" i="2" s="1"/>
  <c r="D85" i="2"/>
  <c r="E85" i="2" s="1"/>
  <c r="D86" i="2"/>
  <c r="E86" i="2" s="1"/>
  <c r="D87" i="2"/>
  <c r="E87" i="2" s="1"/>
  <c r="D88" i="2"/>
  <c r="E88" i="2" s="1"/>
  <c r="D89" i="2"/>
  <c r="E89" i="2" s="1"/>
  <c r="D90" i="2"/>
  <c r="E90" i="2" s="1"/>
  <c r="D91" i="2"/>
  <c r="E91" i="2" s="1"/>
  <c r="D92" i="2"/>
  <c r="E92" i="2" s="1"/>
  <c r="D93" i="2"/>
  <c r="E93" i="2" s="1"/>
  <c r="D94" i="2"/>
  <c r="E94" i="2" s="1"/>
  <c r="D95" i="2"/>
  <c r="E95" i="2" s="1"/>
  <c r="D96" i="2"/>
  <c r="E96" i="2" s="1"/>
  <c r="D97" i="2"/>
  <c r="E97" i="2" s="1"/>
  <c r="D98" i="2"/>
  <c r="E98" i="2" s="1"/>
  <c r="D99" i="2"/>
  <c r="E99" i="2" s="1"/>
  <c r="D100" i="2"/>
  <c r="E100" i="2" s="1"/>
  <c r="D101" i="2"/>
  <c r="E101" i="2" s="1"/>
  <c r="D102" i="2"/>
  <c r="E102" i="2" s="1"/>
  <c r="D103" i="2"/>
  <c r="E103" i="2" s="1"/>
  <c r="D104" i="2"/>
  <c r="E104" i="2" s="1"/>
  <c r="D105" i="2"/>
  <c r="E105" i="2" s="1"/>
  <c r="D106" i="2"/>
  <c r="E106" i="2" s="1"/>
  <c r="D107" i="2"/>
  <c r="E107" i="2" s="1"/>
  <c r="D108" i="2"/>
  <c r="E108" i="2" s="1"/>
  <c r="D109" i="2"/>
  <c r="E109" i="2" s="1"/>
  <c r="D110" i="2"/>
  <c r="E110" i="2" s="1"/>
  <c r="D111" i="2"/>
  <c r="E111" i="2" s="1"/>
  <c r="D112" i="2"/>
  <c r="E112" i="2" s="1"/>
  <c r="D113" i="2"/>
  <c r="E113" i="2" s="1"/>
  <c r="D114" i="2"/>
  <c r="E114" i="2" s="1"/>
  <c r="D115" i="2"/>
  <c r="E115" i="2" s="1"/>
  <c r="D116" i="2"/>
  <c r="E116" i="2" s="1"/>
  <c r="D117" i="2"/>
  <c r="E117" i="2" s="1"/>
  <c r="D118" i="2"/>
  <c r="E118" i="2" s="1"/>
  <c r="D119" i="2"/>
  <c r="E119" i="2" s="1"/>
  <c r="D120" i="2"/>
  <c r="E120" i="2" s="1"/>
  <c r="D121" i="2"/>
  <c r="E121" i="2" s="1"/>
  <c r="D122" i="2"/>
  <c r="E122" i="2" s="1"/>
  <c r="D123" i="2"/>
  <c r="E123" i="2" s="1"/>
  <c r="D124" i="2"/>
  <c r="E124" i="2" s="1"/>
  <c r="D125" i="2"/>
  <c r="E125" i="2" s="1"/>
  <c r="D126" i="2"/>
  <c r="E126" i="2" s="1"/>
  <c r="D127" i="2"/>
  <c r="E127" i="2" s="1"/>
  <c r="D128" i="2"/>
  <c r="E128" i="2" s="1"/>
  <c r="D129" i="2"/>
  <c r="E129" i="2" s="1"/>
  <c r="D130" i="2"/>
  <c r="E130" i="2" s="1"/>
  <c r="D131" i="2"/>
  <c r="E131" i="2" s="1"/>
  <c r="D132" i="2"/>
  <c r="E132" i="2" s="1"/>
  <c r="D133" i="2"/>
  <c r="E133" i="2" s="1"/>
  <c r="D134" i="2"/>
  <c r="E134" i="2" s="1"/>
  <c r="D135" i="2"/>
  <c r="E135" i="2" s="1"/>
  <c r="D136" i="2"/>
  <c r="E136" i="2" s="1"/>
  <c r="D137" i="2"/>
  <c r="E137" i="2" s="1"/>
  <c r="D138" i="2"/>
  <c r="E138" i="2" s="1"/>
  <c r="D139" i="2"/>
  <c r="E139" i="2" s="1"/>
  <c r="D140" i="2"/>
  <c r="E140" i="2" s="1"/>
  <c r="D141" i="2"/>
  <c r="E141" i="2" s="1"/>
  <c r="D142" i="2"/>
  <c r="E142" i="2" s="1"/>
  <c r="D143" i="2"/>
  <c r="E143" i="2" s="1"/>
  <c r="D144" i="2"/>
  <c r="E144" i="2" s="1"/>
  <c r="D145" i="2"/>
  <c r="E145" i="2" s="1"/>
  <c r="D146" i="2"/>
  <c r="E146" i="2" s="1"/>
  <c r="D147" i="2"/>
  <c r="E147" i="2" s="1"/>
  <c r="D148" i="2"/>
  <c r="E148" i="2" s="1"/>
  <c r="D149" i="2"/>
  <c r="E149" i="2" s="1"/>
  <c r="D150" i="2"/>
  <c r="E150" i="2" s="1"/>
  <c r="D151" i="2"/>
  <c r="E151" i="2" s="1"/>
  <c r="D152" i="2"/>
  <c r="E152" i="2" s="1"/>
  <c r="D153" i="2"/>
  <c r="E153" i="2" s="1"/>
  <c r="D154" i="2"/>
  <c r="E154" i="2" s="1"/>
  <c r="D155" i="2"/>
  <c r="E155" i="2" s="1"/>
  <c r="D156" i="2"/>
  <c r="E156" i="2" s="1"/>
  <c r="D157" i="2"/>
  <c r="E157" i="2" s="1"/>
  <c r="D158" i="2"/>
  <c r="E158" i="2" s="1"/>
  <c r="D159" i="2"/>
  <c r="E159" i="2" s="1"/>
  <c r="D160" i="2"/>
  <c r="E160" i="2" s="1"/>
  <c r="D161" i="2"/>
  <c r="E161" i="2" s="1"/>
  <c r="D162" i="2"/>
  <c r="E162" i="2" s="1"/>
  <c r="D163" i="2"/>
  <c r="E163" i="2" s="1"/>
  <c r="D164" i="2"/>
  <c r="E164" i="2" s="1"/>
  <c r="D165" i="2"/>
  <c r="E165" i="2" s="1"/>
  <c r="D166" i="2"/>
  <c r="E166" i="2" s="1"/>
  <c r="D167" i="2"/>
  <c r="E167" i="2" s="1"/>
  <c r="D168" i="2"/>
  <c r="E168" i="2" s="1"/>
  <c r="D169" i="2"/>
  <c r="E169" i="2" s="1"/>
  <c r="D170" i="2"/>
  <c r="E170" i="2" s="1"/>
  <c r="D171" i="2"/>
  <c r="E171" i="2" s="1"/>
  <c r="D172" i="2"/>
  <c r="E172" i="2" s="1"/>
  <c r="D173" i="2"/>
  <c r="E173" i="2" s="1"/>
  <c r="D174" i="2"/>
  <c r="E174" i="2" s="1"/>
  <c r="D175" i="2"/>
  <c r="E175" i="2" s="1"/>
  <c r="D176" i="2"/>
  <c r="E176" i="2" s="1"/>
  <c r="D177" i="2"/>
  <c r="E177" i="2" s="1"/>
  <c r="D178" i="2"/>
  <c r="E178" i="2" s="1"/>
  <c r="D179" i="2"/>
  <c r="E179" i="2" s="1"/>
  <c r="D180" i="2"/>
  <c r="E180" i="2" s="1"/>
  <c r="D181" i="2"/>
  <c r="E181" i="2" s="1"/>
  <c r="D182" i="2"/>
  <c r="E182" i="2" s="1"/>
  <c r="D183" i="2"/>
  <c r="E183" i="2" s="1"/>
  <c r="D184" i="2"/>
  <c r="E184" i="2" s="1"/>
  <c r="D185" i="2"/>
  <c r="E185" i="2" s="1"/>
  <c r="D186" i="2"/>
  <c r="E186" i="2" s="1"/>
  <c r="D187" i="2"/>
  <c r="E187" i="2" s="1"/>
  <c r="D188" i="2"/>
  <c r="E188" i="2" s="1"/>
  <c r="D189" i="2"/>
  <c r="E189" i="2" s="1"/>
  <c r="D190" i="2"/>
  <c r="E190" i="2" s="1"/>
  <c r="D191" i="2"/>
  <c r="E191" i="2" s="1"/>
  <c r="D192" i="2"/>
  <c r="E192" i="2" s="1"/>
  <c r="D193" i="2"/>
  <c r="E193" i="2" s="1"/>
  <c r="D194" i="2"/>
  <c r="E194" i="2" s="1"/>
  <c r="D195" i="2"/>
  <c r="E195" i="2" s="1"/>
  <c r="D196" i="2"/>
  <c r="E196" i="2" s="1"/>
  <c r="D197" i="2"/>
  <c r="E197" i="2" s="1"/>
  <c r="D198" i="2"/>
  <c r="E198" i="2" s="1"/>
  <c r="D199" i="2"/>
  <c r="E199" i="2" s="1"/>
  <c r="D200" i="2"/>
  <c r="E200" i="2" s="1"/>
  <c r="D201" i="2"/>
  <c r="E201" i="2" s="1"/>
  <c r="D202" i="2"/>
  <c r="E202" i="2" s="1"/>
  <c r="D203" i="2"/>
  <c r="E203" i="2" s="1"/>
  <c r="D204" i="2"/>
  <c r="E204" i="2" s="1"/>
  <c r="D205" i="2"/>
  <c r="E205" i="2" s="1"/>
  <c r="D206" i="2"/>
  <c r="E206" i="2" s="1"/>
  <c r="D207" i="2"/>
  <c r="E207" i="2" s="1"/>
  <c r="D208" i="2"/>
  <c r="E208" i="2" s="1"/>
  <c r="D209" i="2"/>
  <c r="E209" i="2" s="1"/>
  <c r="D210" i="2"/>
  <c r="E210" i="2" s="1"/>
  <c r="D211" i="2"/>
  <c r="E211" i="2" s="1"/>
  <c r="D212" i="2"/>
  <c r="E212" i="2" s="1"/>
  <c r="D213" i="2"/>
  <c r="E213" i="2" s="1"/>
  <c r="D214" i="2"/>
  <c r="E214" i="2" s="1"/>
  <c r="D215" i="2"/>
  <c r="E215" i="2" s="1"/>
  <c r="D216" i="2"/>
  <c r="E216" i="2" s="1"/>
  <c r="D217" i="2"/>
  <c r="E217" i="2" s="1"/>
  <c r="D218" i="2"/>
  <c r="E218" i="2" s="1"/>
  <c r="D219" i="2"/>
  <c r="E219" i="2" s="1"/>
  <c r="D220" i="2"/>
  <c r="E220" i="2" s="1"/>
  <c r="D221" i="2"/>
  <c r="E221" i="2" s="1"/>
  <c r="D222" i="2"/>
  <c r="E222" i="2" s="1"/>
  <c r="D223" i="2"/>
  <c r="E223" i="2" s="1"/>
  <c r="D224" i="2"/>
  <c r="E224" i="2" s="1"/>
  <c r="D225" i="2"/>
  <c r="E225" i="2" s="1"/>
  <c r="D226" i="2"/>
  <c r="E226" i="2" s="1"/>
  <c r="D227" i="2"/>
  <c r="E227" i="2" s="1"/>
  <c r="D228" i="2"/>
  <c r="E228" i="2" s="1"/>
  <c r="D229" i="2"/>
  <c r="E229" i="2" s="1"/>
  <c r="D230" i="2"/>
  <c r="E230" i="2" s="1"/>
  <c r="D231" i="2"/>
  <c r="E231" i="2" s="1"/>
  <c r="D232" i="2"/>
  <c r="E232" i="2" s="1"/>
  <c r="D233" i="2"/>
  <c r="E233" i="2" s="1"/>
  <c r="D234" i="2"/>
  <c r="E234" i="2" s="1"/>
  <c r="D235" i="2"/>
  <c r="E235" i="2" s="1"/>
  <c r="D236" i="2"/>
  <c r="E236" i="2" s="1"/>
  <c r="D237" i="2"/>
  <c r="E237" i="2" s="1"/>
  <c r="D238" i="2"/>
  <c r="E238" i="2" s="1"/>
  <c r="D239" i="2"/>
  <c r="E239" i="2" s="1"/>
  <c r="D240" i="2"/>
  <c r="E240" i="2" s="1"/>
  <c r="D241" i="2"/>
  <c r="E241" i="2" s="1"/>
  <c r="D242" i="2"/>
  <c r="E242" i="2" s="1"/>
  <c r="D243" i="2"/>
  <c r="E243" i="2" s="1"/>
  <c r="D244" i="2"/>
  <c r="E244" i="2" s="1"/>
  <c r="D245" i="2"/>
  <c r="E245" i="2" s="1"/>
  <c r="D246" i="2"/>
  <c r="E246" i="2" s="1"/>
  <c r="D247" i="2"/>
  <c r="E247" i="2" s="1"/>
  <c r="D248" i="2"/>
  <c r="E248" i="2" s="1"/>
  <c r="D249" i="2"/>
  <c r="E249" i="2" s="1"/>
  <c r="D250" i="2"/>
  <c r="E250" i="2" s="1"/>
  <c r="D251" i="2"/>
  <c r="E251" i="2" s="1"/>
  <c r="D252" i="2"/>
  <c r="E252" i="2" s="1"/>
  <c r="D253" i="2"/>
  <c r="E253" i="2" s="1"/>
  <c r="D254" i="2"/>
  <c r="E254" i="2" s="1"/>
  <c r="D255" i="2"/>
  <c r="E255" i="2" s="1"/>
  <c r="D256" i="2"/>
  <c r="E256" i="2" s="1"/>
  <c r="D257" i="2"/>
  <c r="E257" i="2" s="1"/>
  <c r="D258" i="2"/>
  <c r="E258" i="2" s="1"/>
  <c r="D259" i="2"/>
  <c r="E259" i="2" s="1"/>
  <c r="D260" i="2"/>
  <c r="E260" i="2" s="1"/>
  <c r="D261" i="2"/>
  <c r="E261" i="2" s="1"/>
  <c r="D262" i="2"/>
  <c r="E262" i="2" s="1"/>
  <c r="D263" i="2"/>
  <c r="E263" i="2" s="1"/>
  <c r="D264" i="2"/>
  <c r="E264" i="2" s="1"/>
  <c r="D265" i="2"/>
  <c r="E265" i="2" s="1"/>
  <c r="D266" i="2"/>
  <c r="E266" i="2" s="1"/>
  <c r="D267" i="2"/>
  <c r="E267" i="2" s="1"/>
  <c r="D268" i="2"/>
  <c r="E268" i="2" s="1"/>
  <c r="D269" i="2"/>
  <c r="E269" i="2" s="1"/>
  <c r="D270" i="2"/>
  <c r="E270" i="2" s="1"/>
  <c r="D271" i="2"/>
  <c r="E271" i="2" s="1"/>
  <c r="D272" i="2"/>
  <c r="E272" i="2" s="1"/>
  <c r="D273" i="2"/>
  <c r="E273" i="2" s="1"/>
  <c r="D274" i="2"/>
  <c r="E274" i="2" s="1"/>
  <c r="D275" i="2"/>
  <c r="E275" i="2" s="1"/>
  <c r="D276" i="2"/>
  <c r="E276" i="2" s="1"/>
  <c r="D277" i="2"/>
  <c r="E277" i="2" s="1"/>
  <c r="D278" i="2"/>
  <c r="E278" i="2" s="1"/>
  <c r="D279" i="2"/>
  <c r="E279" i="2" s="1"/>
  <c r="S278" i="1"/>
  <c r="V278" i="1"/>
  <c r="P270" i="1"/>
  <c r="P271" i="1"/>
  <c r="P272" i="1"/>
  <c r="P273" i="1"/>
  <c r="P274" i="1"/>
  <c r="P275" i="1"/>
  <c r="P276" i="1"/>
  <c r="P277" i="1"/>
  <c r="P278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1" i="1"/>
  <c r="M19" i="1"/>
  <c r="M20" i="1"/>
  <c r="M14" i="1"/>
  <c r="M15" i="1"/>
  <c r="M16" i="1"/>
  <c r="M17" i="1"/>
  <c r="M18" i="1"/>
  <c r="M8" i="1"/>
  <c r="M9" i="1"/>
  <c r="M10" i="1"/>
  <c r="M11" i="1"/>
  <c r="M12" i="1"/>
  <c r="M13" i="1"/>
  <c r="M7" i="1"/>
  <c r="M6" i="1"/>
  <c r="M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M38" i="2" l="1"/>
  <c r="N38" i="2" s="1"/>
  <c r="M250" i="2"/>
  <c r="N250" i="2" s="1"/>
  <c r="M142" i="2"/>
  <c r="N142" i="2" s="1"/>
  <c r="M14" i="2"/>
  <c r="N14" i="2" s="1"/>
  <c r="M232" i="2"/>
  <c r="N232" i="2" s="1"/>
  <c r="M124" i="2"/>
  <c r="N124" i="2" s="1"/>
  <c r="M214" i="2"/>
  <c r="N214" i="2" s="1"/>
  <c r="M106" i="2"/>
  <c r="N106" i="2" s="1"/>
  <c r="M264" i="2"/>
  <c r="N264" i="2" s="1"/>
  <c r="M196" i="2"/>
  <c r="N196" i="2" s="1"/>
  <c r="M86" i="2"/>
  <c r="N86" i="2" s="1"/>
  <c r="M276" i="2"/>
  <c r="N276" i="2" s="1"/>
  <c r="M178" i="2"/>
  <c r="N178" i="2" s="1"/>
  <c r="M62" i="2"/>
  <c r="N62" i="2" s="1"/>
  <c r="M274" i="2"/>
  <c r="N274" i="2" s="1"/>
  <c r="M262" i="2"/>
  <c r="N262" i="2" s="1"/>
  <c r="M248" i="2"/>
  <c r="N248" i="2" s="1"/>
  <c r="M230" i="2"/>
  <c r="N230" i="2" s="1"/>
  <c r="M212" i="2"/>
  <c r="N212" i="2" s="1"/>
  <c r="M194" i="2"/>
  <c r="N194" i="2" s="1"/>
  <c r="M176" i="2"/>
  <c r="N176" i="2" s="1"/>
  <c r="M158" i="2"/>
  <c r="N158" i="2" s="1"/>
  <c r="M140" i="2"/>
  <c r="N140" i="2" s="1"/>
  <c r="M122" i="2"/>
  <c r="N122" i="2" s="1"/>
  <c r="M104" i="2"/>
  <c r="N104" i="2" s="1"/>
  <c r="M81" i="2"/>
  <c r="N81" i="2" s="1"/>
  <c r="M57" i="2"/>
  <c r="N57" i="2" s="1"/>
  <c r="M33" i="2"/>
  <c r="N33" i="2" s="1"/>
  <c r="M9" i="2"/>
  <c r="N9" i="2" s="1"/>
  <c r="M16" i="2"/>
  <c r="N16" i="2" s="1"/>
  <c r="Z97" i="2"/>
  <c r="AA97" i="2" s="1"/>
  <c r="AM31" i="2"/>
  <c r="AN31" i="2" s="1"/>
  <c r="M271" i="2"/>
  <c r="N271" i="2" s="1"/>
  <c r="M259" i="2"/>
  <c r="N259" i="2" s="1"/>
  <c r="M243" i="2"/>
  <c r="N243" i="2" s="1"/>
  <c r="M225" i="2"/>
  <c r="N225" i="2" s="1"/>
  <c r="M207" i="2"/>
  <c r="N207" i="2" s="1"/>
  <c r="M189" i="2"/>
  <c r="N189" i="2" s="1"/>
  <c r="M171" i="2"/>
  <c r="N171" i="2" s="1"/>
  <c r="M153" i="2"/>
  <c r="N153" i="2" s="1"/>
  <c r="M135" i="2"/>
  <c r="N135" i="2" s="1"/>
  <c r="M117" i="2"/>
  <c r="N117" i="2" s="1"/>
  <c r="M99" i="2"/>
  <c r="N99" i="2" s="1"/>
  <c r="M75" i="2"/>
  <c r="N75" i="2" s="1"/>
  <c r="M51" i="2"/>
  <c r="N51" i="2" s="1"/>
  <c r="M27" i="2"/>
  <c r="N27" i="2" s="1"/>
  <c r="M270" i="2"/>
  <c r="N270" i="2" s="1"/>
  <c r="M258" i="2"/>
  <c r="N258" i="2" s="1"/>
  <c r="M242" i="2"/>
  <c r="N242" i="2" s="1"/>
  <c r="M224" i="2"/>
  <c r="N224" i="2" s="1"/>
  <c r="M206" i="2"/>
  <c r="N206" i="2" s="1"/>
  <c r="M188" i="2"/>
  <c r="N188" i="2" s="1"/>
  <c r="M170" i="2"/>
  <c r="N170" i="2" s="1"/>
  <c r="M152" i="2"/>
  <c r="N152" i="2" s="1"/>
  <c r="M134" i="2"/>
  <c r="N134" i="2" s="1"/>
  <c r="M116" i="2"/>
  <c r="N116" i="2" s="1"/>
  <c r="M98" i="2"/>
  <c r="N98" i="2" s="1"/>
  <c r="M74" i="2"/>
  <c r="N74" i="2" s="1"/>
  <c r="M50" i="2"/>
  <c r="N50" i="2" s="1"/>
  <c r="M26" i="2"/>
  <c r="N26" i="2" s="1"/>
  <c r="M268" i="2"/>
  <c r="N268" i="2" s="1"/>
  <c r="M256" i="2"/>
  <c r="N256" i="2" s="1"/>
  <c r="M238" i="2"/>
  <c r="N238" i="2" s="1"/>
  <c r="M220" i="2"/>
  <c r="N220" i="2" s="1"/>
  <c r="M202" i="2"/>
  <c r="N202" i="2" s="1"/>
  <c r="M184" i="2"/>
  <c r="N184" i="2" s="1"/>
  <c r="M166" i="2"/>
  <c r="N166" i="2" s="1"/>
  <c r="M148" i="2"/>
  <c r="N148" i="2" s="1"/>
  <c r="M130" i="2"/>
  <c r="N130" i="2" s="1"/>
  <c r="M112" i="2"/>
  <c r="N112" i="2" s="1"/>
  <c r="M93" i="2"/>
  <c r="N93" i="2" s="1"/>
  <c r="M69" i="2"/>
  <c r="N69" i="2" s="1"/>
  <c r="M45" i="2"/>
  <c r="N45" i="2" s="1"/>
  <c r="M21" i="2"/>
  <c r="N21" i="2" s="1"/>
  <c r="M277" i="2"/>
  <c r="N277" i="2" s="1"/>
  <c r="M265" i="2"/>
  <c r="N265" i="2" s="1"/>
  <c r="M252" i="2"/>
  <c r="N252" i="2" s="1"/>
  <c r="M234" i="2"/>
  <c r="N234" i="2" s="1"/>
  <c r="M216" i="2"/>
  <c r="N216" i="2" s="1"/>
  <c r="M198" i="2"/>
  <c r="N198" i="2" s="1"/>
  <c r="M180" i="2"/>
  <c r="N180" i="2" s="1"/>
  <c r="M162" i="2"/>
  <c r="N162" i="2" s="1"/>
  <c r="M144" i="2"/>
  <c r="N144" i="2" s="1"/>
  <c r="M126" i="2"/>
  <c r="N126" i="2" s="1"/>
  <c r="M108" i="2"/>
  <c r="N108" i="2" s="1"/>
  <c r="M87" i="2"/>
  <c r="N87" i="2" s="1"/>
  <c r="M63" i="2"/>
  <c r="N63" i="2" s="1"/>
  <c r="M39" i="2"/>
  <c r="N39" i="2" s="1"/>
  <c r="AD8" i="2"/>
  <c r="AE8" i="2" s="1"/>
  <c r="AF8" i="2" s="1"/>
  <c r="V152" i="2"/>
  <c r="W152" i="2" s="1"/>
  <c r="V87" i="2"/>
  <c r="W87" i="2" s="1"/>
  <c r="V23" i="2"/>
  <c r="W23" i="2" s="1"/>
  <c r="Z241" i="2"/>
  <c r="AA241" i="2" s="1"/>
  <c r="AD252" i="2"/>
  <c r="AE252" i="2" s="1"/>
  <c r="AF252" i="2" s="1"/>
  <c r="AD216" i="2"/>
  <c r="AE216" i="2" s="1"/>
  <c r="AF216" i="2" s="1"/>
  <c r="AD180" i="2"/>
  <c r="AE180" i="2" s="1"/>
  <c r="AF180" i="2" s="1"/>
  <c r="AD144" i="2"/>
  <c r="AE144" i="2" s="1"/>
  <c r="AF144" i="2" s="1"/>
  <c r="AD108" i="2"/>
  <c r="AE108" i="2" s="1"/>
  <c r="AF108" i="2" s="1"/>
  <c r="AD72" i="2"/>
  <c r="AE72" i="2" s="1"/>
  <c r="AF72" i="2" s="1"/>
  <c r="AD36" i="2"/>
  <c r="AE36" i="2" s="1"/>
  <c r="AF36" i="2" s="1"/>
  <c r="AM156" i="2"/>
  <c r="AN156" i="2" s="1"/>
  <c r="Z169" i="2"/>
  <c r="AA169" i="2" s="1"/>
  <c r="AD276" i="2"/>
  <c r="AE276" i="2" s="1"/>
  <c r="AF276" i="2" s="1"/>
  <c r="AD240" i="2"/>
  <c r="AE240" i="2" s="1"/>
  <c r="AF240" i="2" s="1"/>
  <c r="AD204" i="2"/>
  <c r="AE204" i="2" s="1"/>
  <c r="AF204" i="2" s="1"/>
  <c r="AD168" i="2"/>
  <c r="AE168" i="2" s="1"/>
  <c r="AF168" i="2" s="1"/>
  <c r="AD132" i="2"/>
  <c r="AE132" i="2" s="1"/>
  <c r="AF132" i="2" s="1"/>
  <c r="AD96" i="2"/>
  <c r="AE96" i="2" s="1"/>
  <c r="AF96" i="2" s="1"/>
  <c r="AD60" i="2"/>
  <c r="AE60" i="2" s="1"/>
  <c r="AF60" i="2" s="1"/>
  <c r="AD24" i="2"/>
  <c r="AE24" i="2" s="1"/>
  <c r="AF24" i="2" s="1"/>
  <c r="AM139" i="2"/>
  <c r="AN139" i="2" s="1"/>
  <c r="V10" i="2"/>
  <c r="W10" i="2" s="1"/>
  <c r="Z133" i="2"/>
  <c r="AA133" i="2" s="1"/>
  <c r="AD271" i="2"/>
  <c r="AE271" i="2" s="1"/>
  <c r="AF271" i="2" s="1"/>
  <c r="AD235" i="2"/>
  <c r="AE235" i="2" s="1"/>
  <c r="AF235" i="2" s="1"/>
  <c r="AD199" i="2"/>
  <c r="AE199" i="2" s="1"/>
  <c r="AF199" i="2" s="1"/>
  <c r="AD163" i="2"/>
  <c r="AE163" i="2" s="1"/>
  <c r="AF163" i="2" s="1"/>
  <c r="AD127" i="2"/>
  <c r="AE127" i="2" s="1"/>
  <c r="AF127" i="2" s="1"/>
  <c r="AD91" i="2"/>
  <c r="AE91" i="2" s="1"/>
  <c r="AF91" i="2" s="1"/>
  <c r="AD55" i="2"/>
  <c r="AE55" i="2" s="1"/>
  <c r="AF55" i="2" s="1"/>
  <c r="AD19" i="2"/>
  <c r="AE19" i="2" s="1"/>
  <c r="AF19" i="2" s="1"/>
  <c r="AM264" i="2"/>
  <c r="AN264" i="2" s="1"/>
  <c r="AM102" i="2"/>
  <c r="AN102" i="2" s="1"/>
  <c r="AV54" i="2"/>
  <c r="AW54" i="2" s="1"/>
  <c r="AD270" i="2"/>
  <c r="AE270" i="2" s="1"/>
  <c r="AF270" i="2" s="1"/>
  <c r="AD234" i="2"/>
  <c r="AE234" i="2" s="1"/>
  <c r="AF234" i="2" s="1"/>
  <c r="AD198" i="2"/>
  <c r="AE198" i="2" s="1"/>
  <c r="AF198" i="2" s="1"/>
  <c r="AD162" i="2"/>
  <c r="AE162" i="2" s="1"/>
  <c r="AF162" i="2" s="1"/>
  <c r="AD126" i="2"/>
  <c r="AE126" i="2" s="1"/>
  <c r="AF126" i="2" s="1"/>
  <c r="AD90" i="2"/>
  <c r="AE90" i="2" s="1"/>
  <c r="AF90" i="2" s="1"/>
  <c r="AD54" i="2"/>
  <c r="AE54" i="2" s="1"/>
  <c r="AF54" i="2" s="1"/>
  <c r="AD18" i="2"/>
  <c r="AE18" i="2" s="1"/>
  <c r="AF18" i="2" s="1"/>
  <c r="AM247" i="2"/>
  <c r="AN247" i="2" s="1"/>
  <c r="AO247" i="2" s="1"/>
  <c r="AM85" i="2"/>
  <c r="AN85" i="2" s="1"/>
  <c r="AV38" i="2"/>
  <c r="AW38" i="2" s="1"/>
  <c r="Z25" i="2"/>
  <c r="AA25" i="2" s="1"/>
  <c r="AD258" i="2"/>
  <c r="AE258" i="2" s="1"/>
  <c r="AF258" i="2" s="1"/>
  <c r="AD222" i="2"/>
  <c r="AE222" i="2" s="1"/>
  <c r="AF222" i="2" s="1"/>
  <c r="AD186" i="2"/>
  <c r="AE186" i="2" s="1"/>
  <c r="AF186" i="2" s="1"/>
  <c r="AD150" i="2"/>
  <c r="AE150" i="2" s="1"/>
  <c r="AF150" i="2" s="1"/>
  <c r="AD114" i="2"/>
  <c r="AE114" i="2" s="1"/>
  <c r="AF114" i="2" s="1"/>
  <c r="AD78" i="2"/>
  <c r="AE78" i="2" s="1"/>
  <c r="AF78" i="2" s="1"/>
  <c r="AD42" i="2"/>
  <c r="AE42" i="2" s="1"/>
  <c r="AF42" i="2" s="1"/>
  <c r="AM210" i="2"/>
  <c r="AN210" i="2" s="1"/>
  <c r="AO210" i="2" s="1"/>
  <c r="AM48" i="2"/>
  <c r="AN48" i="2" s="1"/>
  <c r="Z277" i="2"/>
  <c r="AA277" i="2" s="1"/>
  <c r="AD253" i="2"/>
  <c r="AE253" i="2" s="1"/>
  <c r="AF253" i="2" s="1"/>
  <c r="AD217" i="2"/>
  <c r="AE217" i="2" s="1"/>
  <c r="AF217" i="2" s="1"/>
  <c r="AD181" i="2"/>
  <c r="AE181" i="2" s="1"/>
  <c r="AF181" i="2" s="1"/>
  <c r="AD145" i="2"/>
  <c r="AE145" i="2" s="1"/>
  <c r="AF145" i="2" s="1"/>
  <c r="AD109" i="2"/>
  <c r="AE109" i="2" s="1"/>
  <c r="AF109" i="2" s="1"/>
  <c r="AD73" i="2"/>
  <c r="AE73" i="2" s="1"/>
  <c r="AF73" i="2" s="1"/>
  <c r="AD37" i="2"/>
  <c r="AE37" i="2" s="1"/>
  <c r="AF37" i="2" s="1"/>
  <c r="AM193" i="2"/>
  <c r="AN193" i="2" s="1"/>
  <c r="AO193" i="2" s="1"/>
  <c r="Q213" i="2"/>
  <c r="Q219" i="2"/>
  <c r="Q225" i="2"/>
  <c r="Q231" i="2"/>
  <c r="Q237" i="2"/>
  <c r="Q243" i="2"/>
  <c r="Q249" i="2"/>
  <c r="Q255" i="2"/>
  <c r="Q261" i="2"/>
  <c r="Q267" i="2"/>
  <c r="Q273" i="2"/>
  <c r="Q279" i="2"/>
  <c r="M275" i="2"/>
  <c r="N275" i="2" s="1"/>
  <c r="M269" i="2"/>
  <c r="N269" i="2" s="1"/>
  <c r="M263" i="2"/>
  <c r="N263" i="2" s="1"/>
  <c r="M257" i="2"/>
  <c r="N257" i="2" s="1"/>
  <c r="M249" i="2"/>
  <c r="N249" i="2" s="1"/>
  <c r="M240" i="2"/>
  <c r="N240" i="2" s="1"/>
  <c r="M231" i="2"/>
  <c r="N231" i="2" s="1"/>
  <c r="M222" i="2"/>
  <c r="N222" i="2" s="1"/>
  <c r="M213" i="2"/>
  <c r="N213" i="2" s="1"/>
  <c r="M204" i="2"/>
  <c r="N204" i="2" s="1"/>
  <c r="M195" i="2"/>
  <c r="N195" i="2" s="1"/>
  <c r="M186" i="2"/>
  <c r="N186" i="2" s="1"/>
  <c r="M177" i="2"/>
  <c r="N177" i="2" s="1"/>
  <c r="M168" i="2"/>
  <c r="N168" i="2" s="1"/>
  <c r="M159" i="2"/>
  <c r="N159" i="2" s="1"/>
  <c r="M150" i="2"/>
  <c r="N150" i="2" s="1"/>
  <c r="M141" i="2"/>
  <c r="N141" i="2" s="1"/>
  <c r="M132" i="2"/>
  <c r="N132" i="2" s="1"/>
  <c r="M123" i="2"/>
  <c r="N123" i="2" s="1"/>
  <c r="M114" i="2"/>
  <c r="N114" i="2" s="1"/>
  <c r="M105" i="2"/>
  <c r="N105" i="2" s="1"/>
  <c r="M94" i="2"/>
  <c r="N94" i="2" s="1"/>
  <c r="M82" i="2"/>
  <c r="N82" i="2" s="1"/>
  <c r="M70" i="2"/>
  <c r="N70" i="2" s="1"/>
  <c r="M58" i="2"/>
  <c r="N58" i="2" s="1"/>
  <c r="M46" i="2"/>
  <c r="N46" i="2" s="1"/>
  <c r="M34" i="2"/>
  <c r="N34" i="2" s="1"/>
  <c r="M22" i="2"/>
  <c r="N22" i="2" s="1"/>
  <c r="M10" i="2"/>
  <c r="N10" i="2" s="1"/>
  <c r="Q271" i="2"/>
  <c r="Q259" i="2"/>
  <c r="Q247" i="2"/>
  <c r="Q235" i="2"/>
  <c r="Q223" i="2"/>
  <c r="Q208" i="2"/>
  <c r="Q184" i="2"/>
  <c r="Q160" i="2"/>
  <c r="Q136" i="2"/>
  <c r="Q112" i="2"/>
  <c r="Q88" i="2"/>
  <c r="Q64" i="2"/>
  <c r="Q40" i="2"/>
  <c r="Q16" i="2"/>
  <c r="Q17" i="2"/>
  <c r="Z246" i="2"/>
  <c r="AA246" i="2" s="1"/>
  <c r="Z138" i="2"/>
  <c r="AA138" i="2" s="1"/>
  <c r="Z30" i="2"/>
  <c r="AA30" i="2" s="1"/>
  <c r="Q270" i="2"/>
  <c r="Q246" i="2"/>
  <c r="Q222" i="2"/>
  <c r="Q183" i="2"/>
  <c r="Q135" i="2"/>
  <c r="Q87" i="2"/>
  <c r="Q15" i="2"/>
  <c r="M279" i="2"/>
  <c r="N279" i="2" s="1"/>
  <c r="M273" i="2"/>
  <c r="N273" i="2" s="1"/>
  <c r="M267" i="2"/>
  <c r="N267" i="2" s="1"/>
  <c r="M261" i="2"/>
  <c r="N261" i="2" s="1"/>
  <c r="M255" i="2"/>
  <c r="N255" i="2" s="1"/>
  <c r="M246" i="2"/>
  <c r="N246" i="2" s="1"/>
  <c r="M237" i="2"/>
  <c r="N237" i="2" s="1"/>
  <c r="M228" i="2"/>
  <c r="N228" i="2" s="1"/>
  <c r="M219" i="2"/>
  <c r="N219" i="2" s="1"/>
  <c r="M210" i="2"/>
  <c r="N210" i="2" s="1"/>
  <c r="M201" i="2"/>
  <c r="N201" i="2" s="1"/>
  <c r="M192" i="2"/>
  <c r="N192" i="2" s="1"/>
  <c r="M183" i="2"/>
  <c r="N183" i="2" s="1"/>
  <c r="M174" i="2"/>
  <c r="N174" i="2" s="1"/>
  <c r="M165" i="2"/>
  <c r="N165" i="2" s="1"/>
  <c r="M156" i="2"/>
  <c r="N156" i="2" s="1"/>
  <c r="M147" i="2"/>
  <c r="N147" i="2" s="1"/>
  <c r="M138" i="2"/>
  <c r="N138" i="2" s="1"/>
  <c r="M129" i="2"/>
  <c r="N129" i="2" s="1"/>
  <c r="M120" i="2"/>
  <c r="N120" i="2" s="1"/>
  <c r="M111" i="2"/>
  <c r="N111" i="2" s="1"/>
  <c r="M102" i="2"/>
  <c r="N102" i="2" s="1"/>
  <c r="M92" i="2"/>
  <c r="N92" i="2" s="1"/>
  <c r="M80" i="2"/>
  <c r="N80" i="2" s="1"/>
  <c r="M68" i="2"/>
  <c r="N68" i="2" s="1"/>
  <c r="M56" i="2"/>
  <c r="N56" i="2" s="1"/>
  <c r="M44" i="2"/>
  <c r="N44" i="2" s="1"/>
  <c r="M32" i="2"/>
  <c r="N32" i="2" s="1"/>
  <c r="M20" i="2"/>
  <c r="N20" i="2" s="1"/>
  <c r="M8" i="2"/>
  <c r="N8" i="2" s="1"/>
  <c r="Q269" i="2"/>
  <c r="Q257" i="2"/>
  <c r="Q245" i="2"/>
  <c r="Q233" i="2"/>
  <c r="Q221" i="2"/>
  <c r="Q203" i="2"/>
  <c r="Q179" i="2"/>
  <c r="Q155" i="2"/>
  <c r="Q131" i="2"/>
  <c r="Q107" i="2"/>
  <c r="Q83" i="2"/>
  <c r="Q59" i="2"/>
  <c r="Q35" i="2"/>
  <c r="Q11" i="2"/>
  <c r="Z210" i="2"/>
  <c r="AA210" i="2" s="1"/>
  <c r="Z102" i="2"/>
  <c r="AA102" i="2" s="1"/>
  <c r="Q258" i="2"/>
  <c r="Q234" i="2"/>
  <c r="Q207" i="2"/>
  <c r="Q159" i="2"/>
  <c r="Q111" i="2"/>
  <c r="Q63" i="2"/>
  <c r="Q39" i="2"/>
  <c r="M278" i="2"/>
  <c r="N278" i="2" s="1"/>
  <c r="M272" i="2"/>
  <c r="N272" i="2" s="1"/>
  <c r="M266" i="2"/>
  <c r="N266" i="2" s="1"/>
  <c r="M260" i="2"/>
  <c r="N260" i="2" s="1"/>
  <c r="M254" i="2"/>
  <c r="N254" i="2" s="1"/>
  <c r="M244" i="2"/>
  <c r="N244" i="2" s="1"/>
  <c r="M236" i="2"/>
  <c r="N236" i="2" s="1"/>
  <c r="M226" i="2"/>
  <c r="N226" i="2" s="1"/>
  <c r="M218" i="2"/>
  <c r="N218" i="2" s="1"/>
  <c r="M208" i="2"/>
  <c r="N208" i="2" s="1"/>
  <c r="M200" i="2"/>
  <c r="N200" i="2" s="1"/>
  <c r="M190" i="2"/>
  <c r="N190" i="2" s="1"/>
  <c r="M182" i="2"/>
  <c r="N182" i="2" s="1"/>
  <c r="M172" i="2"/>
  <c r="N172" i="2" s="1"/>
  <c r="M164" i="2"/>
  <c r="N164" i="2" s="1"/>
  <c r="M154" i="2"/>
  <c r="N154" i="2" s="1"/>
  <c r="M146" i="2"/>
  <c r="N146" i="2" s="1"/>
  <c r="M136" i="2"/>
  <c r="N136" i="2" s="1"/>
  <c r="M128" i="2"/>
  <c r="N128" i="2" s="1"/>
  <c r="M118" i="2"/>
  <c r="N118" i="2" s="1"/>
  <c r="M110" i="2"/>
  <c r="N110" i="2" s="1"/>
  <c r="M100" i="2"/>
  <c r="N100" i="2" s="1"/>
  <c r="M88" i="2"/>
  <c r="N88" i="2" s="1"/>
  <c r="M76" i="2"/>
  <c r="N76" i="2" s="1"/>
  <c r="M64" i="2"/>
  <c r="N64" i="2" s="1"/>
  <c r="M52" i="2"/>
  <c r="N52" i="2" s="1"/>
  <c r="M40" i="2"/>
  <c r="N40" i="2" s="1"/>
  <c r="M28" i="2"/>
  <c r="N28" i="2" s="1"/>
  <c r="Q277" i="2"/>
  <c r="Q265" i="2"/>
  <c r="Q253" i="2"/>
  <c r="Q241" i="2"/>
  <c r="Q229" i="2"/>
  <c r="Q217" i="2"/>
  <c r="Q196" i="2"/>
  <c r="Q172" i="2"/>
  <c r="Q148" i="2"/>
  <c r="Q124" i="2"/>
  <c r="Q100" i="2"/>
  <c r="Q76" i="2"/>
  <c r="Q52" i="2"/>
  <c r="Q28" i="2"/>
  <c r="Z205" i="2"/>
  <c r="AA205" i="2" s="1"/>
  <c r="Q51" i="2"/>
  <c r="Q27" i="2"/>
  <c r="M7" i="2"/>
  <c r="N7" i="2" s="1"/>
  <c r="M13" i="2"/>
  <c r="N13" i="2" s="1"/>
  <c r="M19" i="2"/>
  <c r="N19" i="2" s="1"/>
  <c r="M25" i="2"/>
  <c r="N25" i="2" s="1"/>
  <c r="M31" i="2"/>
  <c r="N31" i="2" s="1"/>
  <c r="M37" i="2"/>
  <c r="N37" i="2" s="1"/>
  <c r="M43" i="2"/>
  <c r="N43" i="2" s="1"/>
  <c r="M49" i="2"/>
  <c r="N49" i="2" s="1"/>
  <c r="M55" i="2"/>
  <c r="N55" i="2" s="1"/>
  <c r="M61" i="2"/>
  <c r="N61" i="2" s="1"/>
  <c r="M67" i="2"/>
  <c r="N67" i="2" s="1"/>
  <c r="M73" i="2"/>
  <c r="N73" i="2" s="1"/>
  <c r="M79" i="2"/>
  <c r="N79" i="2" s="1"/>
  <c r="M85" i="2"/>
  <c r="N85" i="2" s="1"/>
  <c r="M91" i="2"/>
  <c r="N91" i="2" s="1"/>
  <c r="M97" i="2"/>
  <c r="N97" i="2" s="1"/>
  <c r="M103" i="2"/>
  <c r="N103" i="2" s="1"/>
  <c r="M109" i="2"/>
  <c r="N109" i="2" s="1"/>
  <c r="M115" i="2"/>
  <c r="N115" i="2" s="1"/>
  <c r="M121" i="2"/>
  <c r="N121" i="2" s="1"/>
  <c r="M127" i="2"/>
  <c r="N127" i="2" s="1"/>
  <c r="M133" i="2"/>
  <c r="N133" i="2" s="1"/>
  <c r="M139" i="2"/>
  <c r="N139" i="2" s="1"/>
  <c r="M145" i="2"/>
  <c r="N145" i="2" s="1"/>
  <c r="M151" i="2"/>
  <c r="N151" i="2" s="1"/>
  <c r="M157" i="2"/>
  <c r="N157" i="2" s="1"/>
  <c r="M163" i="2"/>
  <c r="N163" i="2" s="1"/>
  <c r="M169" i="2"/>
  <c r="N169" i="2" s="1"/>
  <c r="M175" i="2"/>
  <c r="N175" i="2" s="1"/>
  <c r="M181" i="2"/>
  <c r="N181" i="2" s="1"/>
  <c r="M187" i="2"/>
  <c r="N187" i="2" s="1"/>
  <c r="M193" i="2"/>
  <c r="N193" i="2" s="1"/>
  <c r="M199" i="2"/>
  <c r="N199" i="2" s="1"/>
  <c r="M205" i="2"/>
  <c r="N205" i="2" s="1"/>
  <c r="M211" i="2"/>
  <c r="N211" i="2" s="1"/>
  <c r="M217" i="2"/>
  <c r="N217" i="2" s="1"/>
  <c r="M223" i="2"/>
  <c r="N223" i="2" s="1"/>
  <c r="M229" i="2"/>
  <c r="N229" i="2" s="1"/>
  <c r="M235" i="2"/>
  <c r="N235" i="2" s="1"/>
  <c r="M241" i="2"/>
  <c r="N241" i="2" s="1"/>
  <c r="M247" i="2"/>
  <c r="N247" i="2" s="1"/>
  <c r="M253" i="2"/>
  <c r="N253" i="2" s="1"/>
  <c r="M11" i="2"/>
  <c r="N11" i="2" s="1"/>
  <c r="M17" i="2"/>
  <c r="N17" i="2" s="1"/>
  <c r="M23" i="2"/>
  <c r="N23" i="2" s="1"/>
  <c r="M29" i="2"/>
  <c r="N29" i="2" s="1"/>
  <c r="M35" i="2"/>
  <c r="N35" i="2" s="1"/>
  <c r="M41" i="2"/>
  <c r="N41" i="2" s="1"/>
  <c r="M47" i="2"/>
  <c r="N47" i="2" s="1"/>
  <c r="M53" i="2"/>
  <c r="N53" i="2" s="1"/>
  <c r="M59" i="2"/>
  <c r="N59" i="2" s="1"/>
  <c r="M65" i="2"/>
  <c r="N65" i="2" s="1"/>
  <c r="M71" i="2"/>
  <c r="N71" i="2" s="1"/>
  <c r="M77" i="2"/>
  <c r="N77" i="2" s="1"/>
  <c r="M83" i="2"/>
  <c r="N83" i="2" s="1"/>
  <c r="M89" i="2"/>
  <c r="N89" i="2" s="1"/>
  <c r="M95" i="2"/>
  <c r="N95" i="2" s="1"/>
  <c r="M101" i="2"/>
  <c r="N101" i="2" s="1"/>
  <c r="M107" i="2"/>
  <c r="N107" i="2" s="1"/>
  <c r="M113" i="2"/>
  <c r="N113" i="2" s="1"/>
  <c r="M119" i="2"/>
  <c r="N119" i="2" s="1"/>
  <c r="M125" i="2"/>
  <c r="N125" i="2" s="1"/>
  <c r="M131" i="2"/>
  <c r="N131" i="2" s="1"/>
  <c r="M137" i="2"/>
  <c r="N137" i="2" s="1"/>
  <c r="M143" i="2"/>
  <c r="N143" i="2" s="1"/>
  <c r="M149" i="2"/>
  <c r="N149" i="2" s="1"/>
  <c r="M155" i="2"/>
  <c r="N155" i="2" s="1"/>
  <c r="M161" i="2"/>
  <c r="N161" i="2" s="1"/>
  <c r="M167" i="2"/>
  <c r="N167" i="2" s="1"/>
  <c r="M173" i="2"/>
  <c r="N173" i="2" s="1"/>
  <c r="M179" i="2"/>
  <c r="N179" i="2" s="1"/>
  <c r="M185" i="2"/>
  <c r="N185" i="2" s="1"/>
  <c r="M191" i="2"/>
  <c r="N191" i="2" s="1"/>
  <c r="M197" i="2"/>
  <c r="N197" i="2" s="1"/>
  <c r="M203" i="2"/>
  <c r="N203" i="2" s="1"/>
  <c r="M209" i="2"/>
  <c r="N209" i="2" s="1"/>
  <c r="M215" i="2"/>
  <c r="N215" i="2" s="1"/>
  <c r="M221" i="2"/>
  <c r="N221" i="2" s="1"/>
  <c r="M227" i="2"/>
  <c r="N227" i="2" s="1"/>
  <c r="M233" i="2"/>
  <c r="N233" i="2" s="1"/>
  <c r="M239" i="2"/>
  <c r="N239" i="2" s="1"/>
  <c r="M245" i="2"/>
  <c r="N245" i="2" s="1"/>
  <c r="M251" i="2"/>
  <c r="N251" i="2" s="1"/>
  <c r="M12" i="2"/>
  <c r="N12" i="2" s="1"/>
  <c r="M18" i="2"/>
  <c r="N18" i="2" s="1"/>
  <c r="M24" i="2"/>
  <c r="N24" i="2" s="1"/>
  <c r="M30" i="2"/>
  <c r="N30" i="2" s="1"/>
  <c r="M36" i="2"/>
  <c r="N36" i="2" s="1"/>
  <c r="M42" i="2"/>
  <c r="N42" i="2" s="1"/>
  <c r="M48" i="2"/>
  <c r="N48" i="2" s="1"/>
  <c r="M54" i="2"/>
  <c r="N54" i="2" s="1"/>
  <c r="M60" i="2"/>
  <c r="N60" i="2" s="1"/>
  <c r="M66" i="2"/>
  <c r="N66" i="2" s="1"/>
  <c r="M72" i="2"/>
  <c r="N72" i="2" s="1"/>
  <c r="M78" i="2"/>
  <c r="N78" i="2" s="1"/>
  <c r="M84" i="2"/>
  <c r="N84" i="2" s="1"/>
  <c r="M90" i="2"/>
  <c r="N90" i="2" s="1"/>
  <c r="M96" i="2"/>
  <c r="N96" i="2" s="1"/>
  <c r="Z12" i="2"/>
  <c r="AA12" i="2" s="1"/>
  <c r="Z48" i="2"/>
  <c r="AA48" i="2" s="1"/>
  <c r="Z84" i="2"/>
  <c r="AA84" i="2" s="1"/>
  <c r="Z120" i="2"/>
  <c r="AA120" i="2" s="1"/>
  <c r="Z156" i="2"/>
  <c r="AA156" i="2" s="1"/>
  <c r="Z192" i="2"/>
  <c r="AA192" i="2" s="1"/>
  <c r="Z228" i="2"/>
  <c r="AA228" i="2" s="1"/>
  <c r="Z264" i="2"/>
  <c r="AA264" i="2" s="1"/>
  <c r="Z24" i="2"/>
  <c r="AA24" i="2" s="1"/>
  <c r="Z60" i="2"/>
  <c r="AA60" i="2" s="1"/>
  <c r="Z96" i="2"/>
  <c r="AA96" i="2" s="1"/>
  <c r="Z132" i="2"/>
  <c r="AA132" i="2" s="1"/>
  <c r="Z168" i="2"/>
  <c r="AA168" i="2" s="1"/>
  <c r="Z204" i="2"/>
  <c r="AA204" i="2" s="1"/>
  <c r="Z240" i="2"/>
  <c r="AA240" i="2" s="1"/>
  <c r="Z276" i="2"/>
  <c r="AA276" i="2" s="1"/>
  <c r="Z42" i="2"/>
  <c r="AA42" i="2" s="1"/>
  <c r="Z78" i="2"/>
  <c r="AA78" i="2" s="1"/>
  <c r="Z114" i="2"/>
  <c r="AA114" i="2" s="1"/>
  <c r="Z150" i="2"/>
  <c r="AA150" i="2" s="1"/>
  <c r="Z186" i="2"/>
  <c r="AA186" i="2" s="1"/>
  <c r="Z222" i="2"/>
  <c r="AA222" i="2" s="1"/>
  <c r="Z258" i="2"/>
  <c r="AA258" i="2" s="1"/>
  <c r="Z7" i="2"/>
  <c r="AA7" i="2" s="1"/>
  <c r="Z43" i="2"/>
  <c r="AA43" i="2" s="1"/>
  <c r="Z79" i="2"/>
  <c r="AA79" i="2" s="1"/>
  <c r="Z115" i="2"/>
  <c r="AA115" i="2" s="1"/>
  <c r="Z151" i="2"/>
  <c r="AA151" i="2" s="1"/>
  <c r="Z187" i="2"/>
  <c r="AA187" i="2" s="1"/>
  <c r="Z223" i="2"/>
  <c r="AA223" i="2" s="1"/>
  <c r="Z259" i="2"/>
  <c r="AA259" i="2" s="1"/>
  <c r="Z174" i="2"/>
  <c r="AA174" i="2" s="1"/>
  <c r="Z66" i="2"/>
  <c r="AA66" i="2" s="1"/>
  <c r="Q201" i="2"/>
  <c r="Q189" i="2"/>
  <c r="Q177" i="2"/>
  <c r="Q165" i="2"/>
  <c r="Q153" i="2"/>
  <c r="Q141" i="2"/>
  <c r="Q129" i="2"/>
  <c r="Q117" i="2"/>
  <c r="Q105" i="2"/>
  <c r="Q93" i="2"/>
  <c r="Q81" i="2"/>
  <c r="Q69" i="2"/>
  <c r="Q57" i="2"/>
  <c r="Q45" i="2"/>
  <c r="Q33" i="2"/>
  <c r="Q21" i="2"/>
  <c r="Q9" i="2"/>
  <c r="AM8" i="2"/>
  <c r="AN8" i="2" s="1"/>
  <c r="AM24" i="2"/>
  <c r="AN24" i="2" s="1"/>
  <c r="AO24" i="2" s="1"/>
  <c r="AM42" i="2"/>
  <c r="AN42" i="2" s="1"/>
  <c r="AM60" i="2"/>
  <c r="AN60" i="2" s="1"/>
  <c r="AO60" i="2" s="1"/>
  <c r="AM78" i="2"/>
  <c r="AN78" i="2" s="1"/>
  <c r="AM96" i="2"/>
  <c r="AN96" i="2" s="1"/>
  <c r="AO96" i="2" s="1"/>
  <c r="AM114" i="2"/>
  <c r="AN114" i="2" s="1"/>
  <c r="AM132" i="2"/>
  <c r="AN132" i="2" s="1"/>
  <c r="AO132" i="2" s="1"/>
  <c r="AM150" i="2"/>
  <c r="AN150" i="2" s="1"/>
  <c r="AM168" i="2"/>
  <c r="AN168" i="2" s="1"/>
  <c r="AM186" i="2"/>
  <c r="AN186" i="2" s="1"/>
  <c r="AM204" i="2"/>
  <c r="AN204" i="2" s="1"/>
  <c r="AO204" i="2" s="1"/>
  <c r="AM222" i="2"/>
  <c r="AN222" i="2" s="1"/>
  <c r="AM240" i="2"/>
  <c r="AN240" i="2" s="1"/>
  <c r="AO240" i="2" s="1"/>
  <c r="AM258" i="2"/>
  <c r="AN258" i="2" s="1"/>
  <c r="AM276" i="2"/>
  <c r="AN276" i="2" s="1"/>
  <c r="AO276" i="2" s="1"/>
  <c r="AM7" i="2"/>
  <c r="AN7" i="2" s="1"/>
  <c r="AM25" i="2"/>
  <c r="AN25" i="2" s="1"/>
  <c r="AM43" i="2"/>
  <c r="AN43" i="2" s="1"/>
  <c r="AM61" i="2"/>
  <c r="AN61" i="2" s="1"/>
  <c r="AO61" i="2" s="1"/>
  <c r="AM79" i="2"/>
  <c r="AN79" i="2" s="1"/>
  <c r="AM97" i="2"/>
  <c r="AN97" i="2" s="1"/>
  <c r="AO97" i="2" s="1"/>
  <c r="AM115" i="2"/>
  <c r="AN115" i="2" s="1"/>
  <c r="AM133" i="2"/>
  <c r="AN133" i="2" s="1"/>
  <c r="AO133" i="2" s="1"/>
  <c r="AM151" i="2"/>
  <c r="AN151" i="2" s="1"/>
  <c r="AM169" i="2"/>
  <c r="AN169" i="2" s="1"/>
  <c r="AO169" i="2" s="1"/>
  <c r="AM187" i="2"/>
  <c r="AN187" i="2" s="1"/>
  <c r="AM205" i="2"/>
  <c r="AN205" i="2" s="1"/>
  <c r="AO205" i="2" s="1"/>
  <c r="AM223" i="2"/>
  <c r="AN223" i="2" s="1"/>
  <c r="AM241" i="2"/>
  <c r="AN241" i="2" s="1"/>
  <c r="AO241" i="2" s="1"/>
  <c r="AM259" i="2"/>
  <c r="AN259" i="2" s="1"/>
  <c r="AM277" i="2"/>
  <c r="AN277" i="2" s="1"/>
  <c r="AO277" i="2" s="1"/>
  <c r="AM18" i="2"/>
  <c r="AN18" i="2" s="1"/>
  <c r="AM36" i="2"/>
  <c r="AN36" i="2" s="1"/>
  <c r="AM54" i="2"/>
  <c r="AN54" i="2" s="1"/>
  <c r="AM72" i="2"/>
  <c r="AN72" i="2" s="1"/>
  <c r="AO72" i="2" s="1"/>
  <c r="AM90" i="2"/>
  <c r="AN90" i="2" s="1"/>
  <c r="AM108" i="2"/>
  <c r="AN108" i="2" s="1"/>
  <c r="AO108" i="2" s="1"/>
  <c r="AM126" i="2"/>
  <c r="AN126" i="2" s="1"/>
  <c r="AM144" i="2"/>
  <c r="AN144" i="2" s="1"/>
  <c r="AM162" i="2"/>
  <c r="AN162" i="2" s="1"/>
  <c r="AO162" i="2" s="1"/>
  <c r="AM180" i="2"/>
  <c r="AN180" i="2" s="1"/>
  <c r="AO180" i="2" s="1"/>
  <c r="AM198" i="2"/>
  <c r="AN198" i="2" s="1"/>
  <c r="AM216" i="2"/>
  <c r="AN216" i="2" s="1"/>
  <c r="AO216" i="2" s="1"/>
  <c r="AM234" i="2"/>
  <c r="AN234" i="2" s="1"/>
  <c r="AO234" i="2" s="1"/>
  <c r="AM252" i="2"/>
  <c r="AN252" i="2" s="1"/>
  <c r="AO252" i="2" s="1"/>
  <c r="AM270" i="2"/>
  <c r="AN270" i="2" s="1"/>
  <c r="AO270" i="2" s="1"/>
  <c r="AM19" i="2"/>
  <c r="AN19" i="2" s="1"/>
  <c r="AO19" i="2" s="1"/>
  <c r="AM37" i="2"/>
  <c r="AN37" i="2" s="1"/>
  <c r="AM55" i="2"/>
  <c r="AN55" i="2" s="1"/>
  <c r="AO55" i="2" s="1"/>
  <c r="AM73" i="2"/>
  <c r="AN73" i="2" s="1"/>
  <c r="AM91" i="2"/>
  <c r="AN91" i="2" s="1"/>
  <c r="AO91" i="2" s="1"/>
  <c r="AM109" i="2"/>
  <c r="AN109" i="2" s="1"/>
  <c r="AM127" i="2"/>
  <c r="AN127" i="2" s="1"/>
  <c r="AO127" i="2" s="1"/>
  <c r="AM145" i="2"/>
  <c r="AN145" i="2" s="1"/>
  <c r="AM163" i="2"/>
  <c r="AN163" i="2" s="1"/>
  <c r="AO163" i="2" s="1"/>
  <c r="AM181" i="2"/>
  <c r="AN181" i="2" s="1"/>
  <c r="AM199" i="2"/>
  <c r="AN199" i="2" s="1"/>
  <c r="AO199" i="2" s="1"/>
  <c r="AM217" i="2"/>
  <c r="AN217" i="2" s="1"/>
  <c r="AM235" i="2"/>
  <c r="AN235" i="2" s="1"/>
  <c r="AO235" i="2" s="1"/>
  <c r="AM253" i="2"/>
  <c r="AN253" i="2" s="1"/>
  <c r="AO253" i="2" s="1"/>
  <c r="AM271" i="2"/>
  <c r="AN271" i="2" s="1"/>
  <c r="AO271" i="2" s="1"/>
  <c r="AM228" i="2"/>
  <c r="AN228" i="2" s="1"/>
  <c r="AM174" i="2"/>
  <c r="AN174" i="2" s="1"/>
  <c r="AO174" i="2" s="1"/>
  <c r="AM120" i="2"/>
  <c r="AN120" i="2" s="1"/>
  <c r="AM66" i="2"/>
  <c r="AN66" i="2" s="1"/>
  <c r="AO66" i="2" s="1"/>
  <c r="AM12" i="2"/>
  <c r="AN12" i="2" s="1"/>
  <c r="AV216" i="2"/>
  <c r="AW216" i="2" s="1"/>
  <c r="Q278" i="2"/>
  <c r="Q272" i="2"/>
  <c r="Q266" i="2"/>
  <c r="Q260" i="2"/>
  <c r="Q254" i="2"/>
  <c r="Q248" i="2"/>
  <c r="Q242" i="2"/>
  <c r="Q236" i="2"/>
  <c r="Q230" i="2"/>
  <c r="Q224" i="2"/>
  <c r="Q218" i="2"/>
  <c r="Q209" i="2"/>
  <c r="Q197" i="2"/>
  <c r="Q185" i="2"/>
  <c r="Q173" i="2"/>
  <c r="Q161" i="2"/>
  <c r="Q149" i="2"/>
  <c r="Q137" i="2"/>
  <c r="Q125" i="2"/>
  <c r="Q113" i="2"/>
  <c r="Q101" i="2"/>
  <c r="Q89" i="2"/>
  <c r="Q77" i="2"/>
  <c r="Q65" i="2"/>
  <c r="Q53" i="2"/>
  <c r="Q41" i="2"/>
  <c r="Q29" i="2"/>
  <c r="AM265" i="2"/>
  <c r="AN265" i="2" s="1"/>
  <c r="AO265" i="2" s="1"/>
  <c r="AM211" i="2"/>
  <c r="AN211" i="2" s="1"/>
  <c r="AM157" i="2"/>
  <c r="AN157" i="2" s="1"/>
  <c r="AO157" i="2" s="1"/>
  <c r="AM103" i="2"/>
  <c r="AN103" i="2" s="1"/>
  <c r="AM49" i="2"/>
  <c r="AN49" i="2" s="1"/>
  <c r="AV200" i="2"/>
  <c r="AW200" i="2" s="1"/>
  <c r="Q7" i="2"/>
  <c r="Q13" i="2"/>
  <c r="Q19" i="2"/>
  <c r="Q25" i="2"/>
  <c r="Q31" i="2"/>
  <c r="Q37" i="2"/>
  <c r="Q43" i="2"/>
  <c r="Q49" i="2"/>
  <c r="Q55" i="2"/>
  <c r="Q61" i="2"/>
  <c r="Q67" i="2"/>
  <c r="Q73" i="2"/>
  <c r="Q79" i="2"/>
  <c r="Q85" i="2"/>
  <c r="Q91" i="2"/>
  <c r="Q97" i="2"/>
  <c r="Q103" i="2"/>
  <c r="Q109" i="2"/>
  <c r="Q115" i="2"/>
  <c r="Q121" i="2"/>
  <c r="Q127" i="2"/>
  <c r="Q133" i="2"/>
  <c r="Q139" i="2"/>
  <c r="Q145" i="2"/>
  <c r="Q151" i="2"/>
  <c r="Q157" i="2"/>
  <c r="Q163" i="2"/>
  <c r="Q169" i="2"/>
  <c r="Q175" i="2"/>
  <c r="Q181" i="2"/>
  <c r="Q187" i="2"/>
  <c r="Q193" i="2"/>
  <c r="Q199" i="2"/>
  <c r="Q205" i="2"/>
  <c r="Q211" i="2"/>
  <c r="Q8" i="2"/>
  <c r="Q14" i="2"/>
  <c r="Q20" i="2"/>
  <c r="Q26" i="2"/>
  <c r="Q32" i="2"/>
  <c r="Q38" i="2"/>
  <c r="Q44" i="2"/>
  <c r="Q50" i="2"/>
  <c r="Q56" i="2"/>
  <c r="Q62" i="2"/>
  <c r="Q68" i="2"/>
  <c r="Q74" i="2"/>
  <c r="Q80" i="2"/>
  <c r="Q86" i="2"/>
  <c r="Q92" i="2"/>
  <c r="Q98" i="2"/>
  <c r="Q104" i="2"/>
  <c r="Q110" i="2"/>
  <c r="Q116" i="2"/>
  <c r="Q122" i="2"/>
  <c r="Q128" i="2"/>
  <c r="Q134" i="2"/>
  <c r="Q140" i="2"/>
  <c r="Q146" i="2"/>
  <c r="Q152" i="2"/>
  <c r="Q158" i="2"/>
  <c r="Q164" i="2"/>
  <c r="Q170" i="2"/>
  <c r="Q176" i="2"/>
  <c r="Q182" i="2"/>
  <c r="Q188" i="2"/>
  <c r="Q194" i="2"/>
  <c r="Q200" i="2"/>
  <c r="Q206" i="2"/>
  <c r="Q212" i="2"/>
  <c r="Q12" i="2"/>
  <c r="Q18" i="2"/>
  <c r="Q24" i="2"/>
  <c r="Q30" i="2"/>
  <c r="Q36" i="2"/>
  <c r="Q42" i="2"/>
  <c r="Q48" i="2"/>
  <c r="Q54" i="2"/>
  <c r="Q60" i="2"/>
  <c r="Q66" i="2"/>
  <c r="Q72" i="2"/>
  <c r="Q78" i="2"/>
  <c r="Q84" i="2"/>
  <c r="Q90" i="2"/>
  <c r="Q96" i="2"/>
  <c r="Q102" i="2"/>
  <c r="Q108" i="2"/>
  <c r="Q114" i="2"/>
  <c r="Q120" i="2"/>
  <c r="Q126" i="2"/>
  <c r="Q132" i="2"/>
  <c r="Q138" i="2"/>
  <c r="Q144" i="2"/>
  <c r="Q150" i="2"/>
  <c r="Q156" i="2"/>
  <c r="Q162" i="2"/>
  <c r="Q168" i="2"/>
  <c r="Q174" i="2"/>
  <c r="Q180" i="2"/>
  <c r="Q186" i="2"/>
  <c r="Q192" i="2"/>
  <c r="Q198" i="2"/>
  <c r="Q204" i="2"/>
  <c r="Q210" i="2"/>
  <c r="AM246" i="2"/>
  <c r="AN246" i="2" s="1"/>
  <c r="AO246" i="2" s="1"/>
  <c r="AM192" i="2"/>
  <c r="AN192" i="2" s="1"/>
  <c r="AM138" i="2"/>
  <c r="AN138" i="2" s="1"/>
  <c r="AO138" i="2" s="1"/>
  <c r="AM84" i="2"/>
  <c r="AN84" i="2" s="1"/>
  <c r="AM30" i="2"/>
  <c r="AN30" i="2" s="1"/>
  <c r="AO30" i="2" s="1"/>
  <c r="Q274" i="2"/>
  <c r="Q268" i="2"/>
  <c r="Q262" i="2"/>
  <c r="Q256" i="2"/>
  <c r="Q250" i="2"/>
  <c r="Q244" i="2"/>
  <c r="Q238" i="2"/>
  <c r="Q232" i="2"/>
  <c r="Q226" i="2"/>
  <c r="Q220" i="2"/>
  <c r="Q214" i="2"/>
  <c r="Q202" i="2"/>
  <c r="Q190" i="2"/>
  <c r="Q178" i="2"/>
  <c r="Q166" i="2"/>
  <c r="Q154" i="2"/>
  <c r="Q142" i="2"/>
  <c r="Q130" i="2"/>
  <c r="Q118" i="2"/>
  <c r="Q106" i="2"/>
  <c r="Q94" i="2"/>
  <c r="Q82" i="2"/>
  <c r="Q70" i="2"/>
  <c r="Q58" i="2"/>
  <c r="Q46" i="2"/>
  <c r="Q34" i="2"/>
  <c r="Q22" i="2"/>
  <c r="Q10" i="2"/>
  <c r="AM229" i="2"/>
  <c r="AN229" i="2" s="1"/>
  <c r="AO229" i="2" s="1"/>
  <c r="AM175" i="2"/>
  <c r="AN175" i="2" s="1"/>
  <c r="AO175" i="2" s="1"/>
  <c r="AM121" i="2"/>
  <c r="AN121" i="2" s="1"/>
  <c r="AM67" i="2"/>
  <c r="AN67" i="2" s="1"/>
  <c r="AO67" i="2" s="1"/>
  <c r="AM13" i="2"/>
  <c r="AN13" i="2" s="1"/>
  <c r="Z8" i="2"/>
  <c r="AA8" i="2" s="1"/>
  <c r="Z265" i="2"/>
  <c r="AA265" i="2" s="1"/>
  <c r="Z247" i="2"/>
  <c r="AA247" i="2" s="1"/>
  <c r="Z229" i="2"/>
  <c r="AA229" i="2" s="1"/>
  <c r="Z211" i="2"/>
  <c r="AA211" i="2" s="1"/>
  <c r="Z193" i="2"/>
  <c r="AA193" i="2" s="1"/>
  <c r="Z175" i="2"/>
  <c r="AA175" i="2" s="1"/>
  <c r="Z157" i="2"/>
  <c r="AA157" i="2" s="1"/>
  <c r="Z139" i="2"/>
  <c r="AA139" i="2" s="1"/>
  <c r="Z121" i="2"/>
  <c r="AA121" i="2" s="1"/>
  <c r="Z103" i="2"/>
  <c r="AA103" i="2" s="1"/>
  <c r="Z85" i="2"/>
  <c r="AA85" i="2" s="1"/>
  <c r="Z67" i="2"/>
  <c r="AA67" i="2" s="1"/>
  <c r="Z49" i="2"/>
  <c r="AA49" i="2" s="1"/>
  <c r="Z31" i="2"/>
  <c r="AA31" i="2" s="1"/>
  <c r="Z13" i="2"/>
  <c r="AA13" i="2" s="1"/>
  <c r="AD277" i="2"/>
  <c r="AE277" i="2" s="1"/>
  <c r="AF277" i="2" s="1"/>
  <c r="AD259" i="2"/>
  <c r="AE259" i="2" s="1"/>
  <c r="AF259" i="2" s="1"/>
  <c r="AD241" i="2"/>
  <c r="AE241" i="2" s="1"/>
  <c r="AF241" i="2" s="1"/>
  <c r="AD223" i="2"/>
  <c r="AE223" i="2" s="1"/>
  <c r="AF223" i="2" s="1"/>
  <c r="AD205" i="2"/>
  <c r="AE205" i="2" s="1"/>
  <c r="AF205" i="2" s="1"/>
  <c r="AD187" i="2"/>
  <c r="AE187" i="2" s="1"/>
  <c r="AF187" i="2" s="1"/>
  <c r="AD169" i="2"/>
  <c r="AE169" i="2" s="1"/>
  <c r="AF169" i="2" s="1"/>
  <c r="AD151" i="2"/>
  <c r="AE151" i="2" s="1"/>
  <c r="AF151" i="2" s="1"/>
  <c r="AD133" i="2"/>
  <c r="AE133" i="2" s="1"/>
  <c r="AF133" i="2" s="1"/>
  <c r="AD115" i="2"/>
  <c r="AE115" i="2" s="1"/>
  <c r="AF115" i="2" s="1"/>
  <c r="AD97" i="2"/>
  <c r="AE97" i="2" s="1"/>
  <c r="AF97" i="2" s="1"/>
  <c r="AD79" i="2"/>
  <c r="AE79" i="2" s="1"/>
  <c r="AF79" i="2" s="1"/>
  <c r="AD61" i="2"/>
  <c r="AE61" i="2" s="1"/>
  <c r="AF61" i="2" s="1"/>
  <c r="AD43" i="2"/>
  <c r="AE43" i="2" s="1"/>
  <c r="AF43" i="2" s="1"/>
  <c r="AD25" i="2"/>
  <c r="AE25" i="2" s="1"/>
  <c r="AF25" i="2" s="1"/>
  <c r="AD7" i="2"/>
  <c r="AE7" i="2" s="1"/>
  <c r="AF7" i="2" s="1"/>
  <c r="AV260" i="2"/>
  <c r="AW260" i="2" s="1"/>
  <c r="AV108" i="2"/>
  <c r="AW108" i="2" s="1"/>
  <c r="AV250" i="2"/>
  <c r="AW250" i="2" s="1"/>
  <c r="AV92" i="2"/>
  <c r="AW92" i="2" s="1"/>
  <c r="Z271" i="2"/>
  <c r="AA271" i="2" s="1"/>
  <c r="Z253" i="2"/>
  <c r="AA253" i="2" s="1"/>
  <c r="Z235" i="2"/>
  <c r="AA235" i="2" s="1"/>
  <c r="Z217" i="2"/>
  <c r="AA217" i="2" s="1"/>
  <c r="Z199" i="2"/>
  <c r="AA199" i="2" s="1"/>
  <c r="Z181" i="2"/>
  <c r="AA181" i="2" s="1"/>
  <c r="Z163" i="2"/>
  <c r="AA163" i="2" s="1"/>
  <c r="Z145" i="2"/>
  <c r="AA145" i="2" s="1"/>
  <c r="Z127" i="2"/>
  <c r="AA127" i="2" s="1"/>
  <c r="Z109" i="2"/>
  <c r="AA109" i="2" s="1"/>
  <c r="Z91" i="2"/>
  <c r="AA91" i="2" s="1"/>
  <c r="Z73" i="2"/>
  <c r="AA73" i="2" s="1"/>
  <c r="Z55" i="2"/>
  <c r="AA55" i="2" s="1"/>
  <c r="Z37" i="2"/>
  <c r="AA37" i="2" s="1"/>
  <c r="Z19" i="2"/>
  <c r="AA19" i="2" s="1"/>
  <c r="AD265" i="2"/>
  <c r="AE265" i="2" s="1"/>
  <c r="AF265" i="2" s="1"/>
  <c r="AD247" i="2"/>
  <c r="AE247" i="2" s="1"/>
  <c r="AF247" i="2" s="1"/>
  <c r="AD229" i="2"/>
  <c r="AE229" i="2" s="1"/>
  <c r="AF229" i="2" s="1"/>
  <c r="AD211" i="2"/>
  <c r="AE211" i="2" s="1"/>
  <c r="AF211" i="2" s="1"/>
  <c r="AD193" i="2"/>
  <c r="AE193" i="2" s="1"/>
  <c r="AF193" i="2" s="1"/>
  <c r="AD175" i="2"/>
  <c r="AE175" i="2" s="1"/>
  <c r="AF175" i="2" s="1"/>
  <c r="AD157" i="2"/>
  <c r="AE157" i="2" s="1"/>
  <c r="AF157" i="2" s="1"/>
  <c r="AD139" i="2"/>
  <c r="AE139" i="2" s="1"/>
  <c r="AF139" i="2" s="1"/>
  <c r="AD121" i="2"/>
  <c r="AE121" i="2" s="1"/>
  <c r="AF121" i="2" s="1"/>
  <c r="AD103" i="2"/>
  <c r="AE103" i="2" s="1"/>
  <c r="AF103" i="2" s="1"/>
  <c r="AD85" i="2"/>
  <c r="AE85" i="2" s="1"/>
  <c r="AF85" i="2" s="1"/>
  <c r="AD67" i="2"/>
  <c r="AE67" i="2" s="1"/>
  <c r="AF67" i="2" s="1"/>
  <c r="AD49" i="2"/>
  <c r="AE49" i="2" s="1"/>
  <c r="AF49" i="2" s="1"/>
  <c r="AD31" i="2"/>
  <c r="AE31" i="2" s="1"/>
  <c r="AF31" i="2" s="1"/>
  <c r="AD13" i="2"/>
  <c r="AE13" i="2" s="1"/>
  <c r="AF13" i="2" s="1"/>
  <c r="AI276" i="2"/>
  <c r="AJ276" i="2" s="1"/>
  <c r="AV162" i="2"/>
  <c r="AW162" i="2" s="1"/>
  <c r="Z270" i="2"/>
  <c r="AA270" i="2" s="1"/>
  <c r="Z252" i="2"/>
  <c r="AA252" i="2" s="1"/>
  <c r="Z234" i="2"/>
  <c r="AA234" i="2" s="1"/>
  <c r="Z216" i="2"/>
  <c r="AA216" i="2" s="1"/>
  <c r="Z198" i="2"/>
  <c r="AA198" i="2" s="1"/>
  <c r="Z180" i="2"/>
  <c r="AA180" i="2" s="1"/>
  <c r="Z162" i="2"/>
  <c r="AA162" i="2" s="1"/>
  <c r="Z144" i="2"/>
  <c r="AA144" i="2" s="1"/>
  <c r="Z126" i="2"/>
  <c r="AA126" i="2" s="1"/>
  <c r="Z108" i="2"/>
  <c r="AA108" i="2" s="1"/>
  <c r="Z90" i="2"/>
  <c r="AA90" i="2" s="1"/>
  <c r="Z72" i="2"/>
  <c r="AA72" i="2" s="1"/>
  <c r="Z54" i="2"/>
  <c r="AA54" i="2" s="1"/>
  <c r="Z36" i="2"/>
  <c r="AA36" i="2" s="1"/>
  <c r="Z18" i="2"/>
  <c r="AA18" i="2" s="1"/>
  <c r="AD264" i="2"/>
  <c r="AE264" i="2" s="1"/>
  <c r="AF264" i="2" s="1"/>
  <c r="AD246" i="2"/>
  <c r="AE246" i="2" s="1"/>
  <c r="AF246" i="2" s="1"/>
  <c r="AD228" i="2"/>
  <c r="AE228" i="2" s="1"/>
  <c r="AF228" i="2" s="1"/>
  <c r="AD210" i="2"/>
  <c r="AE210" i="2" s="1"/>
  <c r="AF210" i="2" s="1"/>
  <c r="AD192" i="2"/>
  <c r="AE192" i="2" s="1"/>
  <c r="AF192" i="2" s="1"/>
  <c r="AD174" i="2"/>
  <c r="AE174" i="2" s="1"/>
  <c r="AF174" i="2" s="1"/>
  <c r="AD156" i="2"/>
  <c r="AE156" i="2" s="1"/>
  <c r="AF156" i="2" s="1"/>
  <c r="AD138" i="2"/>
  <c r="AE138" i="2" s="1"/>
  <c r="AF138" i="2" s="1"/>
  <c r="AD120" i="2"/>
  <c r="AE120" i="2" s="1"/>
  <c r="AF120" i="2" s="1"/>
  <c r="AD102" i="2"/>
  <c r="AE102" i="2" s="1"/>
  <c r="AF102" i="2" s="1"/>
  <c r="AD84" i="2"/>
  <c r="AE84" i="2" s="1"/>
  <c r="AF84" i="2" s="1"/>
  <c r="AD66" i="2"/>
  <c r="AE66" i="2" s="1"/>
  <c r="AF66" i="2" s="1"/>
  <c r="AD48" i="2"/>
  <c r="AE48" i="2" s="1"/>
  <c r="AF48" i="2" s="1"/>
  <c r="AD30" i="2"/>
  <c r="AE30" i="2" s="1"/>
  <c r="AF30" i="2" s="1"/>
  <c r="AD12" i="2"/>
  <c r="AE12" i="2" s="1"/>
  <c r="AF12" i="2" s="1"/>
  <c r="V276" i="2"/>
  <c r="W276" i="2" s="1"/>
  <c r="V269" i="2"/>
  <c r="W269" i="2" s="1"/>
  <c r="V261" i="2"/>
  <c r="W261" i="2" s="1"/>
  <c r="V254" i="2"/>
  <c r="W254" i="2" s="1"/>
  <c r="V247" i="2"/>
  <c r="W247" i="2" s="1"/>
  <c r="V231" i="2"/>
  <c r="W231" i="2" s="1"/>
  <c r="V210" i="2"/>
  <c r="W210" i="2" s="1"/>
  <c r="V188" i="2"/>
  <c r="W188" i="2" s="1"/>
  <c r="V167" i="2"/>
  <c r="W167" i="2" s="1"/>
  <c r="V145" i="2"/>
  <c r="W145" i="2" s="1"/>
  <c r="V123" i="2"/>
  <c r="W123" i="2" s="1"/>
  <c r="V102" i="2"/>
  <c r="W102" i="2" s="1"/>
  <c r="V80" i="2"/>
  <c r="W80" i="2" s="1"/>
  <c r="V59" i="2"/>
  <c r="W59" i="2" s="1"/>
  <c r="V37" i="2"/>
  <c r="W37" i="2" s="1"/>
  <c r="V15" i="2"/>
  <c r="W15" i="2" s="1"/>
  <c r="V275" i="2"/>
  <c r="W275" i="2" s="1"/>
  <c r="V267" i="2"/>
  <c r="W267" i="2" s="1"/>
  <c r="V260" i="2"/>
  <c r="W260" i="2" s="1"/>
  <c r="V253" i="2"/>
  <c r="W253" i="2" s="1"/>
  <c r="V246" i="2"/>
  <c r="W246" i="2" s="1"/>
  <c r="V230" i="2"/>
  <c r="W230" i="2" s="1"/>
  <c r="V209" i="2"/>
  <c r="W209" i="2" s="1"/>
  <c r="V187" i="2"/>
  <c r="W187" i="2" s="1"/>
  <c r="V165" i="2"/>
  <c r="W165" i="2" s="1"/>
  <c r="V144" i="2"/>
  <c r="W144" i="2" s="1"/>
  <c r="V122" i="2"/>
  <c r="W122" i="2" s="1"/>
  <c r="V101" i="2"/>
  <c r="W101" i="2" s="1"/>
  <c r="V79" i="2"/>
  <c r="W79" i="2" s="1"/>
  <c r="V57" i="2"/>
  <c r="W57" i="2" s="1"/>
  <c r="V36" i="2"/>
  <c r="W36" i="2" s="1"/>
  <c r="V14" i="2"/>
  <c r="W14" i="2" s="1"/>
  <c r="V273" i="2"/>
  <c r="W273" i="2" s="1"/>
  <c r="V266" i="2"/>
  <c r="W266" i="2" s="1"/>
  <c r="V259" i="2"/>
  <c r="W259" i="2" s="1"/>
  <c r="V252" i="2"/>
  <c r="W252" i="2" s="1"/>
  <c r="V245" i="2"/>
  <c r="W245" i="2" s="1"/>
  <c r="V224" i="2"/>
  <c r="W224" i="2" s="1"/>
  <c r="V203" i="2"/>
  <c r="W203" i="2" s="1"/>
  <c r="V181" i="2"/>
  <c r="W181" i="2" s="1"/>
  <c r="V159" i="2"/>
  <c r="W159" i="2" s="1"/>
  <c r="V138" i="2"/>
  <c r="W138" i="2" s="1"/>
  <c r="V116" i="2"/>
  <c r="W116" i="2" s="1"/>
  <c r="V95" i="2"/>
  <c r="W95" i="2" s="1"/>
  <c r="V73" i="2"/>
  <c r="W73" i="2" s="1"/>
  <c r="V51" i="2"/>
  <c r="W51" i="2" s="1"/>
  <c r="V30" i="2"/>
  <c r="W30" i="2" s="1"/>
  <c r="V8" i="2"/>
  <c r="W8" i="2" s="1"/>
  <c r="V279" i="2"/>
  <c r="W279" i="2" s="1"/>
  <c r="V272" i="2"/>
  <c r="W272" i="2" s="1"/>
  <c r="V265" i="2"/>
  <c r="W265" i="2" s="1"/>
  <c r="V258" i="2"/>
  <c r="W258" i="2" s="1"/>
  <c r="V251" i="2"/>
  <c r="W251" i="2" s="1"/>
  <c r="V243" i="2"/>
  <c r="W243" i="2" s="1"/>
  <c r="V223" i="2"/>
  <c r="W223" i="2" s="1"/>
  <c r="V201" i="2"/>
  <c r="W201" i="2" s="1"/>
  <c r="V180" i="2"/>
  <c r="W180" i="2" s="1"/>
  <c r="V158" i="2"/>
  <c r="W158" i="2" s="1"/>
  <c r="V137" i="2"/>
  <c r="W137" i="2" s="1"/>
  <c r="V115" i="2"/>
  <c r="W115" i="2" s="1"/>
  <c r="V93" i="2"/>
  <c r="W93" i="2" s="1"/>
  <c r="V72" i="2"/>
  <c r="W72" i="2" s="1"/>
  <c r="V50" i="2"/>
  <c r="W50" i="2" s="1"/>
  <c r="V29" i="2"/>
  <c r="W29" i="2" s="1"/>
  <c r="V7" i="2"/>
  <c r="W7" i="2" s="1"/>
  <c r="V9" i="2"/>
  <c r="W9" i="2" s="1"/>
  <c r="V17" i="2"/>
  <c r="W17" i="2" s="1"/>
  <c r="V24" i="2"/>
  <c r="W24" i="2" s="1"/>
  <c r="V31" i="2"/>
  <c r="W31" i="2" s="1"/>
  <c r="V38" i="2"/>
  <c r="W38" i="2" s="1"/>
  <c r="V45" i="2"/>
  <c r="W45" i="2" s="1"/>
  <c r="V53" i="2"/>
  <c r="W53" i="2" s="1"/>
  <c r="V60" i="2"/>
  <c r="W60" i="2" s="1"/>
  <c r="V67" i="2"/>
  <c r="W67" i="2" s="1"/>
  <c r="V74" i="2"/>
  <c r="W74" i="2" s="1"/>
  <c r="V81" i="2"/>
  <c r="W81" i="2" s="1"/>
  <c r="V89" i="2"/>
  <c r="W89" i="2" s="1"/>
  <c r="V96" i="2"/>
  <c r="W96" i="2" s="1"/>
  <c r="V103" i="2"/>
  <c r="W103" i="2" s="1"/>
  <c r="V110" i="2"/>
  <c r="W110" i="2" s="1"/>
  <c r="V117" i="2"/>
  <c r="W117" i="2" s="1"/>
  <c r="V125" i="2"/>
  <c r="W125" i="2" s="1"/>
  <c r="V132" i="2"/>
  <c r="W132" i="2" s="1"/>
  <c r="V139" i="2"/>
  <c r="W139" i="2" s="1"/>
  <c r="V146" i="2"/>
  <c r="W146" i="2" s="1"/>
  <c r="V153" i="2"/>
  <c r="W153" i="2" s="1"/>
  <c r="V161" i="2"/>
  <c r="W161" i="2" s="1"/>
  <c r="V168" i="2"/>
  <c r="W168" i="2" s="1"/>
  <c r="V175" i="2"/>
  <c r="W175" i="2" s="1"/>
  <c r="V182" i="2"/>
  <c r="W182" i="2" s="1"/>
  <c r="V189" i="2"/>
  <c r="W189" i="2" s="1"/>
  <c r="V197" i="2"/>
  <c r="W197" i="2" s="1"/>
  <c r="V204" i="2"/>
  <c r="W204" i="2" s="1"/>
  <c r="V211" i="2"/>
  <c r="W211" i="2" s="1"/>
  <c r="V218" i="2"/>
  <c r="W218" i="2" s="1"/>
  <c r="V225" i="2"/>
  <c r="W225" i="2" s="1"/>
  <c r="V233" i="2"/>
  <c r="W233" i="2" s="1"/>
  <c r="V240" i="2"/>
  <c r="W240" i="2" s="1"/>
  <c r="V11" i="2"/>
  <c r="W11" i="2" s="1"/>
  <c r="V18" i="2"/>
  <c r="W18" i="2" s="1"/>
  <c r="V25" i="2"/>
  <c r="W25" i="2" s="1"/>
  <c r="V32" i="2"/>
  <c r="W32" i="2" s="1"/>
  <c r="V39" i="2"/>
  <c r="W39" i="2" s="1"/>
  <c r="V47" i="2"/>
  <c r="W47" i="2" s="1"/>
  <c r="V54" i="2"/>
  <c r="W54" i="2" s="1"/>
  <c r="V61" i="2"/>
  <c r="W61" i="2" s="1"/>
  <c r="V68" i="2"/>
  <c r="W68" i="2" s="1"/>
  <c r="V75" i="2"/>
  <c r="W75" i="2" s="1"/>
  <c r="V83" i="2"/>
  <c r="W83" i="2" s="1"/>
  <c r="V90" i="2"/>
  <c r="W90" i="2" s="1"/>
  <c r="V97" i="2"/>
  <c r="W97" i="2" s="1"/>
  <c r="V104" i="2"/>
  <c r="W104" i="2" s="1"/>
  <c r="V111" i="2"/>
  <c r="W111" i="2" s="1"/>
  <c r="V119" i="2"/>
  <c r="W119" i="2" s="1"/>
  <c r="V126" i="2"/>
  <c r="W126" i="2" s="1"/>
  <c r="V133" i="2"/>
  <c r="W133" i="2" s="1"/>
  <c r="V140" i="2"/>
  <c r="W140" i="2" s="1"/>
  <c r="V147" i="2"/>
  <c r="W147" i="2" s="1"/>
  <c r="V155" i="2"/>
  <c r="W155" i="2" s="1"/>
  <c r="V162" i="2"/>
  <c r="W162" i="2" s="1"/>
  <c r="V169" i="2"/>
  <c r="W169" i="2" s="1"/>
  <c r="V176" i="2"/>
  <c r="W176" i="2" s="1"/>
  <c r="V183" i="2"/>
  <c r="W183" i="2" s="1"/>
  <c r="V191" i="2"/>
  <c r="W191" i="2" s="1"/>
  <c r="V198" i="2"/>
  <c r="W198" i="2" s="1"/>
  <c r="V205" i="2"/>
  <c r="W205" i="2" s="1"/>
  <c r="V212" i="2"/>
  <c r="W212" i="2" s="1"/>
  <c r="V219" i="2"/>
  <c r="W219" i="2" s="1"/>
  <c r="V227" i="2"/>
  <c r="W227" i="2" s="1"/>
  <c r="V234" i="2"/>
  <c r="W234" i="2" s="1"/>
  <c r="V241" i="2"/>
  <c r="W241" i="2" s="1"/>
  <c r="V12" i="2"/>
  <c r="W12" i="2" s="1"/>
  <c r="V19" i="2"/>
  <c r="W19" i="2" s="1"/>
  <c r="V26" i="2"/>
  <c r="W26" i="2" s="1"/>
  <c r="V33" i="2"/>
  <c r="W33" i="2" s="1"/>
  <c r="V41" i="2"/>
  <c r="W41" i="2" s="1"/>
  <c r="V48" i="2"/>
  <c r="W48" i="2" s="1"/>
  <c r="V55" i="2"/>
  <c r="W55" i="2" s="1"/>
  <c r="V62" i="2"/>
  <c r="W62" i="2" s="1"/>
  <c r="V69" i="2"/>
  <c r="W69" i="2" s="1"/>
  <c r="V77" i="2"/>
  <c r="W77" i="2" s="1"/>
  <c r="V84" i="2"/>
  <c r="W84" i="2" s="1"/>
  <c r="V91" i="2"/>
  <c r="W91" i="2" s="1"/>
  <c r="V98" i="2"/>
  <c r="W98" i="2" s="1"/>
  <c r="V105" i="2"/>
  <c r="W105" i="2" s="1"/>
  <c r="V113" i="2"/>
  <c r="W113" i="2" s="1"/>
  <c r="V120" i="2"/>
  <c r="W120" i="2" s="1"/>
  <c r="V127" i="2"/>
  <c r="W127" i="2" s="1"/>
  <c r="V134" i="2"/>
  <c r="W134" i="2" s="1"/>
  <c r="V141" i="2"/>
  <c r="W141" i="2" s="1"/>
  <c r="V149" i="2"/>
  <c r="W149" i="2" s="1"/>
  <c r="V156" i="2"/>
  <c r="W156" i="2" s="1"/>
  <c r="V163" i="2"/>
  <c r="W163" i="2" s="1"/>
  <c r="V170" i="2"/>
  <c r="W170" i="2" s="1"/>
  <c r="V177" i="2"/>
  <c r="W177" i="2" s="1"/>
  <c r="V185" i="2"/>
  <c r="W185" i="2" s="1"/>
  <c r="V192" i="2"/>
  <c r="W192" i="2" s="1"/>
  <c r="V199" i="2"/>
  <c r="W199" i="2" s="1"/>
  <c r="V206" i="2"/>
  <c r="W206" i="2" s="1"/>
  <c r="V213" i="2"/>
  <c r="W213" i="2" s="1"/>
  <c r="V221" i="2"/>
  <c r="W221" i="2" s="1"/>
  <c r="V228" i="2"/>
  <c r="W228" i="2" s="1"/>
  <c r="V235" i="2"/>
  <c r="W235" i="2" s="1"/>
  <c r="V242" i="2"/>
  <c r="W242" i="2" s="1"/>
  <c r="V13" i="2"/>
  <c r="W13" i="2" s="1"/>
  <c r="V20" i="2"/>
  <c r="W20" i="2" s="1"/>
  <c r="V27" i="2"/>
  <c r="W27" i="2" s="1"/>
  <c r="V35" i="2"/>
  <c r="W35" i="2" s="1"/>
  <c r="V42" i="2"/>
  <c r="W42" i="2" s="1"/>
  <c r="V49" i="2"/>
  <c r="W49" i="2" s="1"/>
  <c r="V56" i="2"/>
  <c r="W56" i="2" s="1"/>
  <c r="V63" i="2"/>
  <c r="W63" i="2" s="1"/>
  <c r="V71" i="2"/>
  <c r="W71" i="2" s="1"/>
  <c r="V78" i="2"/>
  <c r="W78" i="2" s="1"/>
  <c r="V85" i="2"/>
  <c r="W85" i="2" s="1"/>
  <c r="V92" i="2"/>
  <c r="W92" i="2" s="1"/>
  <c r="V99" i="2"/>
  <c r="W99" i="2" s="1"/>
  <c r="V107" i="2"/>
  <c r="W107" i="2" s="1"/>
  <c r="V114" i="2"/>
  <c r="W114" i="2" s="1"/>
  <c r="V121" i="2"/>
  <c r="W121" i="2" s="1"/>
  <c r="V128" i="2"/>
  <c r="W128" i="2" s="1"/>
  <c r="V135" i="2"/>
  <c r="W135" i="2" s="1"/>
  <c r="V143" i="2"/>
  <c r="W143" i="2" s="1"/>
  <c r="V150" i="2"/>
  <c r="W150" i="2" s="1"/>
  <c r="V157" i="2"/>
  <c r="W157" i="2" s="1"/>
  <c r="V164" i="2"/>
  <c r="W164" i="2" s="1"/>
  <c r="V171" i="2"/>
  <c r="W171" i="2" s="1"/>
  <c r="V179" i="2"/>
  <c r="W179" i="2" s="1"/>
  <c r="V186" i="2"/>
  <c r="W186" i="2" s="1"/>
  <c r="V193" i="2"/>
  <c r="W193" i="2" s="1"/>
  <c r="V200" i="2"/>
  <c r="W200" i="2" s="1"/>
  <c r="V207" i="2"/>
  <c r="W207" i="2" s="1"/>
  <c r="V215" i="2"/>
  <c r="W215" i="2" s="1"/>
  <c r="V222" i="2"/>
  <c r="W222" i="2" s="1"/>
  <c r="V229" i="2"/>
  <c r="W229" i="2" s="1"/>
  <c r="V236" i="2"/>
  <c r="W236" i="2" s="1"/>
  <c r="Z275" i="2"/>
  <c r="AA275" i="2" s="1"/>
  <c r="Z269" i="2"/>
  <c r="AA269" i="2" s="1"/>
  <c r="Z263" i="2"/>
  <c r="AA263" i="2" s="1"/>
  <c r="Z257" i="2"/>
  <c r="AA257" i="2" s="1"/>
  <c r="Z251" i="2"/>
  <c r="AA251" i="2" s="1"/>
  <c r="Z245" i="2"/>
  <c r="AA245" i="2" s="1"/>
  <c r="Z239" i="2"/>
  <c r="AA239" i="2" s="1"/>
  <c r="Z233" i="2"/>
  <c r="AA233" i="2" s="1"/>
  <c r="Z227" i="2"/>
  <c r="AA227" i="2" s="1"/>
  <c r="Z221" i="2"/>
  <c r="AA221" i="2" s="1"/>
  <c r="Z215" i="2"/>
  <c r="AA215" i="2" s="1"/>
  <c r="Z209" i="2"/>
  <c r="AA209" i="2" s="1"/>
  <c r="Z203" i="2"/>
  <c r="AA203" i="2" s="1"/>
  <c r="Z197" i="2"/>
  <c r="AA197" i="2" s="1"/>
  <c r="Z191" i="2"/>
  <c r="AA191" i="2" s="1"/>
  <c r="Z185" i="2"/>
  <c r="AA185" i="2" s="1"/>
  <c r="Z179" i="2"/>
  <c r="AA179" i="2" s="1"/>
  <c r="Z173" i="2"/>
  <c r="AA173" i="2" s="1"/>
  <c r="Z167" i="2"/>
  <c r="AA167" i="2" s="1"/>
  <c r="Z161" i="2"/>
  <c r="AA161" i="2" s="1"/>
  <c r="Z155" i="2"/>
  <c r="AA155" i="2" s="1"/>
  <c r="Z149" i="2"/>
  <c r="AA149" i="2" s="1"/>
  <c r="Z143" i="2"/>
  <c r="AA143" i="2" s="1"/>
  <c r="Z137" i="2"/>
  <c r="AA137" i="2" s="1"/>
  <c r="Z131" i="2"/>
  <c r="AA131" i="2" s="1"/>
  <c r="Z125" i="2"/>
  <c r="AA125" i="2" s="1"/>
  <c r="Z119" i="2"/>
  <c r="AA119" i="2" s="1"/>
  <c r="Z113" i="2"/>
  <c r="AA113" i="2" s="1"/>
  <c r="Z107" i="2"/>
  <c r="AA107" i="2" s="1"/>
  <c r="Z101" i="2"/>
  <c r="AA101" i="2" s="1"/>
  <c r="Z95" i="2"/>
  <c r="AA95" i="2" s="1"/>
  <c r="Z89" i="2"/>
  <c r="AA89" i="2" s="1"/>
  <c r="Z83" i="2"/>
  <c r="AA83" i="2" s="1"/>
  <c r="Z77" i="2"/>
  <c r="AA77" i="2" s="1"/>
  <c r="Z71" i="2"/>
  <c r="AA71" i="2" s="1"/>
  <c r="Z65" i="2"/>
  <c r="AA65" i="2" s="1"/>
  <c r="Z59" i="2"/>
  <c r="AA59" i="2" s="1"/>
  <c r="Z53" i="2"/>
  <c r="AA53" i="2" s="1"/>
  <c r="Z47" i="2"/>
  <c r="AA47" i="2" s="1"/>
  <c r="Z41" i="2"/>
  <c r="AA41" i="2" s="1"/>
  <c r="Z35" i="2"/>
  <c r="AA35" i="2" s="1"/>
  <c r="Z29" i="2"/>
  <c r="AA29" i="2" s="1"/>
  <c r="Z23" i="2"/>
  <c r="AA23" i="2" s="1"/>
  <c r="Z17" i="2"/>
  <c r="AA17" i="2" s="1"/>
  <c r="Z11" i="2"/>
  <c r="AA11" i="2" s="1"/>
  <c r="Z274" i="2"/>
  <c r="AA274" i="2" s="1"/>
  <c r="Z268" i="2"/>
  <c r="AA268" i="2" s="1"/>
  <c r="Z262" i="2"/>
  <c r="AA262" i="2" s="1"/>
  <c r="Z256" i="2"/>
  <c r="AA256" i="2" s="1"/>
  <c r="Z250" i="2"/>
  <c r="AA250" i="2" s="1"/>
  <c r="Z244" i="2"/>
  <c r="AA244" i="2" s="1"/>
  <c r="Z238" i="2"/>
  <c r="AA238" i="2" s="1"/>
  <c r="Z232" i="2"/>
  <c r="AA232" i="2" s="1"/>
  <c r="Z226" i="2"/>
  <c r="AA226" i="2" s="1"/>
  <c r="Z220" i="2"/>
  <c r="AA220" i="2" s="1"/>
  <c r="Z214" i="2"/>
  <c r="AA214" i="2" s="1"/>
  <c r="Z208" i="2"/>
  <c r="AA208" i="2" s="1"/>
  <c r="Z202" i="2"/>
  <c r="AA202" i="2" s="1"/>
  <c r="Z196" i="2"/>
  <c r="AA196" i="2" s="1"/>
  <c r="Z190" i="2"/>
  <c r="AA190" i="2" s="1"/>
  <c r="Z184" i="2"/>
  <c r="AA184" i="2" s="1"/>
  <c r="Z178" i="2"/>
  <c r="AA178" i="2" s="1"/>
  <c r="Z172" i="2"/>
  <c r="AA172" i="2" s="1"/>
  <c r="Z166" i="2"/>
  <c r="AA166" i="2" s="1"/>
  <c r="Z160" i="2"/>
  <c r="AA160" i="2" s="1"/>
  <c r="Z154" i="2"/>
  <c r="AA154" i="2" s="1"/>
  <c r="Z148" i="2"/>
  <c r="AA148" i="2" s="1"/>
  <c r="Z142" i="2"/>
  <c r="AA142" i="2" s="1"/>
  <c r="Z136" i="2"/>
  <c r="AA136" i="2" s="1"/>
  <c r="Z130" i="2"/>
  <c r="AA130" i="2" s="1"/>
  <c r="Z124" i="2"/>
  <c r="AA124" i="2" s="1"/>
  <c r="Z118" i="2"/>
  <c r="AA118" i="2" s="1"/>
  <c r="Z112" i="2"/>
  <c r="AA112" i="2" s="1"/>
  <c r="Z106" i="2"/>
  <c r="AA106" i="2" s="1"/>
  <c r="Z100" i="2"/>
  <c r="AA100" i="2" s="1"/>
  <c r="Z94" i="2"/>
  <c r="AA94" i="2" s="1"/>
  <c r="Z88" i="2"/>
  <c r="AA88" i="2" s="1"/>
  <c r="Z82" i="2"/>
  <c r="AA82" i="2" s="1"/>
  <c r="Z76" i="2"/>
  <c r="AA76" i="2" s="1"/>
  <c r="Z70" i="2"/>
  <c r="AA70" i="2" s="1"/>
  <c r="Z64" i="2"/>
  <c r="AA64" i="2" s="1"/>
  <c r="Z58" i="2"/>
  <c r="AA58" i="2" s="1"/>
  <c r="Z52" i="2"/>
  <c r="AA52" i="2" s="1"/>
  <c r="Z46" i="2"/>
  <c r="AA46" i="2" s="1"/>
  <c r="Z40" i="2"/>
  <c r="AA40" i="2" s="1"/>
  <c r="Z34" i="2"/>
  <c r="AA34" i="2" s="1"/>
  <c r="Z28" i="2"/>
  <c r="AA28" i="2" s="1"/>
  <c r="Z22" i="2"/>
  <c r="AA22" i="2" s="1"/>
  <c r="Z16" i="2"/>
  <c r="AA16" i="2" s="1"/>
  <c r="Z10" i="2"/>
  <c r="AA10" i="2" s="1"/>
  <c r="Z279" i="2"/>
  <c r="AA279" i="2" s="1"/>
  <c r="Z273" i="2"/>
  <c r="AA273" i="2" s="1"/>
  <c r="Z267" i="2"/>
  <c r="AA267" i="2" s="1"/>
  <c r="Z261" i="2"/>
  <c r="AA261" i="2" s="1"/>
  <c r="Z255" i="2"/>
  <c r="AA255" i="2" s="1"/>
  <c r="Z249" i="2"/>
  <c r="AA249" i="2" s="1"/>
  <c r="Z243" i="2"/>
  <c r="AA243" i="2" s="1"/>
  <c r="Z237" i="2"/>
  <c r="AA237" i="2" s="1"/>
  <c r="Z231" i="2"/>
  <c r="AA231" i="2" s="1"/>
  <c r="Z225" i="2"/>
  <c r="AA225" i="2" s="1"/>
  <c r="Z219" i="2"/>
  <c r="AA219" i="2" s="1"/>
  <c r="Z213" i="2"/>
  <c r="AA213" i="2" s="1"/>
  <c r="Z207" i="2"/>
  <c r="AA207" i="2" s="1"/>
  <c r="Z201" i="2"/>
  <c r="AA201" i="2" s="1"/>
  <c r="Z195" i="2"/>
  <c r="AA195" i="2" s="1"/>
  <c r="Z189" i="2"/>
  <c r="AA189" i="2" s="1"/>
  <c r="Z183" i="2"/>
  <c r="AA183" i="2" s="1"/>
  <c r="Z177" i="2"/>
  <c r="AA177" i="2" s="1"/>
  <c r="Z171" i="2"/>
  <c r="AA171" i="2" s="1"/>
  <c r="Z165" i="2"/>
  <c r="AA165" i="2" s="1"/>
  <c r="Z159" i="2"/>
  <c r="AA159" i="2" s="1"/>
  <c r="Z153" i="2"/>
  <c r="AA153" i="2" s="1"/>
  <c r="Z147" i="2"/>
  <c r="AA147" i="2" s="1"/>
  <c r="Z141" i="2"/>
  <c r="AA141" i="2" s="1"/>
  <c r="Z135" i="2"/>
  <c r="AA135" i="2" s="1"/>
  <c r="Z129" i="2"/>
  <c r="AA129" i="2" s="1"/>
  <c r="Z123" i="2"/>
  <c r="AA123" i="2" s="1"/>
  <c r="Z117" i="2"/>
  <c r="AA117" i="2" s="1"/>
  <c r="Z111" i="2"/>
  <c r="AA111" i="2" s="1"/>
  <c r="Z105" i="2"/>
  <c r="AA105" i="2" s="1"/>
  <c r="Z99" i="2"/>
  <c r="AA99" i="2" s="1"/>
  <c r="Z93" i="2"/>
  <c r="AA93" i="2" s="1"/>
  <c r="Z87" i="2"/>
  <c r="AA87" i="2" s="1"/>
  <c r="Z81" i="2"/>
  <c r="AA81" i="2" s="1"/>
  <c r="Z75" i="2"/>
  <c r="AA75" i="2" s="1"/>
  <c r="Z69" i="2"/>
  <c r="AA69" i="2" s="1"/>
  <c r="Z63" i="2"/>
  <c r="AA63" i="2" s="1"/>
  <c r="Z57" i="2"/>
  <c r="AA57" i="2" s="1"/>
  <c r="Z51" i="2"/>
  <c r="AA51" i="2" s="1"/>
  <c r="Z45" i="2"/>
  <c r="AA45" i="2" s="1"/>
  <c r="Z39" i="2"/>
  <c r="AA39" i="2" s="1"/>
  <c r="Z33" i="2"/>
  <c r="AA33" i="2" s="1"/>
  <c r="Z27" i="2"/>
  <c r="AA27" i="2" s="1"/>
  <c r="Z21" i="2"/>
  <c r="AA21" i="2" s="1"/>
  <c r="Z15" i="2"/>
  <c r="AA15" i="2" s="1"/>
  <c r="Z9" i="2"/>
  <c r="AA9" i="2" s="1"/>
  <c r="Z278" i="2"/>
  <c r="AA278" i="2" s="1"/>
  <c r="Z272" i="2"/>
  <c r="AA272" i="2" s="1"/>
  <c r="Z266" i="2"/>
  <c r="AA266" i="2" s="1"/>
  <c r="Z260" i="2"/>
  <c r="AA260" i="2" s="1"/>
  <c r="Z254" i="2"/>
  <c r="AA254" i="2" s="1"/>
  <c r="Z248" i="2"/>
  <c r="AA248" i="2" s="1"/>
  <c r="Z242" i="2"/>
  <c r="AA242" i="2" s="1"/>
  <c r="Z236" i="2"/>
  <c r="AA236" i="2" s="1"/>
  <c r="Z230" i="2"/>
  <c r="AA230" i="2" s="1"/>
  <c r="Z224" i="2"/>
  <c r="AA224" i="2" s="1"/>
  <c r="Z218" i="2"/>
  <c r="AA218" i="2" s="1"/>
  <c r="Z212" i="2"/>
  <c r="AA212" i="2" s="1"/>
  <c r="Z206" i="2"/>
  <c r="AA206" i="2" s="1"/>
  <c r="Z200" i="2"/>
  <c r="AA200" i="2" s="1"/>
  <c r="Z194" i="2"/>
  <c r="AA194" i="2" s="1"/>
  <c r="Z188" i="2"/>
  <c r="AA188" i="2" s="1"/>
  <c r="Z182" i="2"/>
  <c r="AA182" i="2" s="1"/>
  <c r="Z176" i="2"/>
  <c r="AA176" i="2" s="1"/>
  <c r="Z170" i="2"/>
  <c r="AA170" i="2" s="1"/>
  <c r="Z164" i="2"/>
  <c r="AA164" i="2" s="1"/>
  <c r="Z158" i="2"/>
  <c r="AA158" i="2" s="1"/>
  <c r="Z152" i="2"/>
  <c r="AA152" i="2" s="1"/>
  <c r="Z146" i="2"/>
  <c r="AA146" i="2" s="1"/>
  <c r="Z140" i="2"/>
  <c r="AA140" i="2" s="1"/>
  <c r="Z134" i="2"/>
  <c r="AA134" i="2" s="1"/>
  <c r="Z128" i="2"/>
  <c r="AA128" i="2" s="1"/>
  <c r="Z122" i="2"/>
  <c r="AA122" i="2" s="1"/>
  <c r="Z116" i="2"/>
  <c r="AA116" i="2" s="1"/>
  <c r="Z110" i="2"/>
  <c r="AA110" i="2" s="1"/>
  <c r="Z104" i="2"/>
  <c r="AA104" i="2" s="1"/>
  <c r="Z98" i="2"/>
  <c r="AA98" i="2" s="1"/>
  <c r="Z92" i="2"/>
  <c r="AA92" i="2" s="1"/>
  <c r="Z86" i="2"/>
  <c r="AA86" i="2" s="1"/>
  <c r="Z80" i="2"/>
  <c r="AA80" i="2" s="1"/>
  <c r="Z74" i="2"/>
  <c r="AA74" i="2" s="1"/>
  <c r="Z68" i="2"/>
  <c r="AA68" i="2" s="1"/>
  <c r="Z62" i="2"/>
  <c r="AA62" i="2" s="1"/>
  <c r="Z56" i="2"/>
  <c r="AA56" i="2" s="1"/>
  <c r="Z50" i="2"/>
  <c r="AA50" i="2" s="1"/>
  <c r="Z44" i="2"/>
  <c r="AA44" i="2" s="1"/>
  <c r="Z38" i="2"/>
  <c r="AA38" i="2" s="1"/>
  <c r="Z32" i="2"/>
  <c r="AA32" i="2" s="1"/>
  <c r="Z26" i="2"/>
  <c r="AA26" i="2" s="1"/>
  <c r="Z20" i="2"/>
  <c r="AA20" i="2" s="1"/>
  <c r="Z14" i="2"/>
  <c r="AA14" i="2" s="1"/>
  <c r="AD275" i="2"/>
  <c r="AE275" i="2" s="1"/>
  <c r="AF275" i="2" s="1"/>
  <c r="AD269" i="2"/>
  <c r="AE269" i="2" s="1"/>
  <c r="AF269" i="2" s="1"/>
  <c r="AD263" i="2"/>
  <c r="AE263" i="2" s="1"/>
  <c r="AF263" i="2" s="1"/>
  <c r="AD257" i="2"/>
  <c r="AE257" i="2" s="1"/>
  <c r="AF257" i="2" s="1"/>
  <c r="AD251" i="2"/>
  <c r="AE251" i="2" s="1"/>
  <c r="AF251" i="2" s="1"/>
  <c r="AD245" i="2"/>
  <c r="AE245" i="2" s="1"/>
  <c r="AF245" i="2" s="1"/>
  <c r="AD239" i="2"/>
  <c r="AE239" i="2" s="1"/>
  <c r="AF239" i="2" s="1"/>
  <c r="AD233" i="2"/>
  <c r="AE233" i="2" s="1"/>
  <c r="AF233" i="2" s="1"/>
  <c r="AD227" i="2"/>
  <c r="AE227" i="2" s="1"/>
  <c r="AF227" i="2" s="1"/>
  <c r="AD221" i="2"/>
  <c r="AE221" i="2" s="1"/>
  <c r="AF221" i="2" s="1"/>
  <c r="AD215" i="2"/>
  <c r="AE215" i="2" s="1"/>
  <c r="AF215" i="2" s="1"/>
  <c r="AD209" i="2"/>
  <c r="AE209" i="2" s="1"/>
  <c r="AF209" i="2" s="1"/>
  <c r="AD203" i="2"/>
  <c r="AE203" i="2" s="1"/>
  <c r="AF203" i="2" s="1"/>
  <c r="AD197" i="2"/>
  <c r="AE197" i="2" s="1"/>
  <c r="AF197" i="2" s="1"/>
  <c r="AD191" i="2"/>
  <c r="AE191" i="2" s="1"/>
  <c r="AF191" i="2" s="1"/>
  <c r="AD185" i="2"/>
  <c r="AE185" i="2" s="1"/>
  <c r="AF185" i="2" s="1"/>
  <c r="AD179" i="2"/>
  <c r="AE179" i="2" s="1"/>
  <c r="AF179" i="2" s="1"/>
  <c r="AD173" i="2"/>
  <c r="AE173" i="2" s="1"/>
  <c r="AF173" i="2" s="1"/>
  <c r="AD167" i="2"/>
  <c r="AE167" i="2" s="1"/>
  <c r="AF167" i="2" s="1"/>
  <c r="AD161" i="2"/>
  <c r="AE161" i="2" s="1"/>
  <c r="AF161" i="2" s="1"/>
  <c r="AD155" i="2"/>
  <c r="AE155" i="2" s="1"/>
  <c r="AF155" i="2" s="1"/>
  <c r="AD149" i="2"/>
  <c r="AE149" i="2" s="1"/>
  <c r="AF149" i="2" s="1"/>
  <c r="AD143" i="2"/>
  <c r="AE143" i="2" s="1"/>
  <c r="AF143" i="2" s="1"/>
  <c r="AD137" i="2"/>
  <c r="AE137" i="2" s="1"/>
  <c r="AF137" i="2" s="1"/>
  <c r="AD131" i="2"/>
  <c r="AE131" i="2" s="1"/>
  <c r="AF131" i="2" s="1"/>
  <c r="AD125" i="2"/>
  <c r="AE125" i="2" s="1"/>
  <c r="AF125" i="2" s="1"/>
  <c r="AD119" i="2"/>
  <c r="AE119" i="2" s="1"/>
  <c r="AF119" i="2" s="1"/>
  <c r="AD113" i="2"/>
  <c r="AE113" i="2" s="1"/>
  <c r="AF113" i="2" s="1"/>
  <c r="AD107" i="2"/>
  <c r="AE107" i="2" s="1"/>
  <c r="AF107" i="2" s="1"/>
  <c r="AD101" i="2"/>
  <c r="AE101" i="2" s="1"/>
  <c r="AF101" i="2" s="1"/>
  <c r="AD95" i="2"/>
  <c r="AE95" i="2" s="1"/>
  <c r="AF95" i="2" s="1"/>
  <c r="AD89" i="2"/>
  <c r="AE89" i="2" s="1"/>
  <c r="AF89" i="2" s="1"/>
  <c r="AD83" i="2"/>
  <c r="AE83" i="2" s="1"/>
  <c r="AF83" i="2" s="1"/>
  <c r="AD77" i="2"/>
  <c r="AE77" i="2" s="1"/>
  <c r="AF77" i="2" s="1"/>
  <c r="AD71" i="2"/>
  <c r="AE71" i="2" s="1"/>
  <c r="AF71" i="2" s="1"/>
  <c r="AD65" i="2"/>
  <c r="AE65" i="2" s="1"/>
  <c r="AF65" i="2" s="1"/>
  <c r="AD59" i="2"/>
  <c r="AE59" i="2" s="1"/>
  <c r="AF59" i="2" s="1"/>
  <c r="AD53" i="2"/>
  <c r="AE53" i="2" s="1"/>
  <c r="AF53" i="2" s="1"/>
  <c r="AD47" i="2"/>
  <c r="AE47" i="2" s="1"/>
  <c r="AF47" i="2" s="1"/>
  <c r="AD41" i="2"/>
  <c r="AE41" i="2" s="1"/>
  <c r="AF41" i="2" s="1"/>
  <c r="AD35" i="2"/>
  <c r="AE35" i="2" s="1"/>
  <c r="AF35" i="2" s="1"/>
  <c r="AD29" i="2"/>
  <c r="AE29" i="2" s="1"/>
  <c r="AF29" i="2" s="1"/>
  <c r="AD23" i="2"/>
  <c r="AE23" i="2" s="1"/>
  <c r="AF23" i="2" s="1"/>
  <c r="AD17" i="2"/>
  <c r="AE17" i="2" s="1"/>
  <c r="AF17" i="2" s="1"/>
  <c r="AD11" i="2"/>
  <c r="AE11" i="2" s="1"/>
  <c r="AF11" i="2" s="1"/>
  <c r="AD274" i="2"/>
  <c r="AE274" i="2" s="1"/>
  <c r="AF274" i="2" s="1"/>
  <c r="AD268" i="2"/>
  <c r="AE268" i="2" s="1"/>
  <c r="AF268" i="2" s="1"/>
  <c r="AD262" i="2"/>
  <c r="AE262" i="2" s="1"/>
  <c r="AF262" i="2" s="1"/>
  <c r="AD256" i="2"/>
  <c r="AE256" i="2" s="1"/>
  <c r="AF256" i="2" s="1"/>
  <c r="AD250" i="2"/>
  <c r="AE250" i="2" s="1"/>
  <c r="AF250" i="2" s="1"/>
  <c r="AD244" i="2"/>
  <c r="AE244" i="2" s="1"/>
  <c r="AF244" i="2" s="1"/>
  <c r="AD238" i="2"/>
  <c r="AE238" i="2" s="1"/>
  <c r="AF238" i="2" s="1"/>
  <c r="AD232" i="2"/>
  <c r="AE232" i="2" s="1"/>
  <c r="AF232" i="2" s="1"/>
  <c r="AD226" i="2"/>
  <c r="AE226" i="2" s="1"/>
  <c r="AF226" i="2" s="1"/>
  <c r="AD220" i="2"/>
  <c r="AE220" i="2" s="1"/>
  <c r="AF220" i="2" s="1"/>
  <c r="AD214" i="2"/>
  <c r="AE214" i="2" s="1"/>
  <c r="AF214" i="2" s="1"/>
  <c r="AD208" i="2"/>
  <c r="AE208" i="2" s="1"/>
  <c r="AF208" i="2" s="1"/>
  <c r="AD202" i="2"/>
  <c r="AE202" i="2" s="1"/>
  <c r="AF202" i="2" s="1"/>
  <c r="AD196" i="2"/>
  <c r="AE196" i="2" s="1"/>
  <c r="AF196" i="2" s="1"/>
  <c r="AD190" i="2"/>
  <c r="AE190" i="2" s="1"/>
  <c r="AF190" i="2" s="1"/>
  <c r="AD184" i="2"/>
  <c r="AE184" i="2" s="1"/>
  <c r="AF184" i="2" s="1"/>
  <c r="AD178" i="2"/>
  <c r="AE178" i="2" s="1"/>
  <c r="AF178" i="2" s="1"/>
  <c r="AD172" i="2"/>
  <c r="AE172" i="2" s="1"/>
  <c r="AF172" i="2" s="1"/>
  <c r="AD166" i="2"/>
  <c r="AE166" i="2" s="1"/>
  <c r="AF166" i="2" s="1"/>
  <c r="AD160" i="2"/>
  <c r="AE160" i="2" s="1"/>
  <c r="AF160" i="2" s="1"/>
  <c r="AD154" i="2"/>
  <c r="AE154" i="2" s="1"/>
  <c r="AF154" i="2" s="1"/>
  <c r="AD148" i="2"/>
  <c r="AE148" i="2" s="1"/>
  <c r="AF148" i="2" s="1"/>
  <c r="AD142" i="2"/>
  <c r="AE142" i="2" s="1"/>
  <c r="AF142" i="2" s="1"/>
  <c r="AD136" i="2"/>
  <c r="AE136" i="2" s="1"/>
  <c r="AF136" i="2" s="1"/>
  <c r="AD130" i="2"/>
  <c r="AE130" i="2" s="1"/>
  <c r="AF130" i="2" s="1"/>
  <c r="AD124" i="2"/>
  <c r="AE124" i="2" s="1"/>
  <c r="AF124" i="2" s="1"/>
  <c r="AD118" i="2"/>
  <c r="AE118" i="2" s="1"/>
  <c r="AF118" i="2" s="1"/>
  <c r="AD112" i="2"/>
  <c r="AE112" i="2" s="1"/>
  <c r="AF112" i="2" s="1"/>
  <c r="AD106" i="2"/>
  <c r="AE106" i="2" s="1"/>
  <c r="AF106" i="2" s="1"/>
  <c r="AD100" i="2"/>
  <c r="AE100" i="2" s="1"/>
  <c r="AF100" i="2" s="1"/>
  <c r="AD94" i="2"/>
  <c r="AE94" i="2" s="1"/>
  <c r="AF94" i="2" s="1"/>
  <c r="AD88" i="2"/>
  <c r="AE88" i="2" s="1"/>
  <c r="AF88" i="2" s="1"/>
  <c r="AD82" i="2"/>
  <c r="AE82" i="2" s="1"/>
  <c r="AF82" i="2" s="1"/>
  <c r="AD76" i="2"/>
  <c r="AE76" i="2" s="1"/>
  <c r="AF76" i="2" s="1"/>
  <c r="AD70" i="2"/>
  <c r="AE70" i="2" s="1"/>
  <c r="AF70" i="2" s="1"/>
  <c r="AD64" i="2"/>
  <c r="AE64" i="2" s="1"/>
  <c r="AF64" i="2" s="1"/>
  <c r="AD58" i="2"/>
  <c r="AE58" i="2" s="1"/>
  <c r="AF58" i="2" s="1"/>
  <c r="AD52" i="2"/>
  <c r="AE52" i="2" s="1"/>
  <c r="AF52" i="2" s="1"/>
  <c r="AD46" i="2"/>
  <c r="AE46" i="2" s="1"/>
  <c r="AF46" i="2" s="1"/>
  <c r="AD40" i="2"/>
  <c r="AE40" i="2" s="1"/>
  <c r="AF40" i="2" s="1"/>
  <c r="AD34" i="2"/>
  <c r="AE34" i="2" s="1"/>
  <c r="AF34" i="2" s="1"/>
  <c r="AD28" i="2"/>
  <c r="AE28" i="2" s="1"/>
  <c r="AF28" i="2" s="1"/>
  <c r="AD22" i="2"/>
  <c r="AE22" i="2" s="1"/>
  <c r="AF22" i="2" s="1"/>
  <c r="AD16" i="2"/>
  <c r="AE16" i="2" s="1"/>
  <c r="AF16" i="2" s="1"/>
  <c r="AD10" i="2"/>
  <c r="AE10" i="2" s="1"/>
  <c r="AF10" i="2" s="1"/>
  <c r="AO8" i="2"/>
  <c r="AO264" i="2"/>
  <c r="AO228" i="2"/>
  <c r="AO192" i="2"/>
  <c r="AO156" i="2"/>
  <c r="AO120" i="2"/>
  <c r="AO102" i="2"/>
  <c r="AO84" i="2"/>
  <c r="AO48" i="2"/>
  <c r="AO12" i="2"/>
  <c r="AD279" i="2"/>
  <c r="AE279" i="2" s="1"/>
  <c r="AF279" i="2" s="1"/>
  <c r="AD273" i="2"/>
  <c r="AE273" i="2" s="1"/>
  <c r="AF273" i="2" s="1"/>
  <c r="AD267" i="2"/>
  <c r="AE267" i="2" s="1"/>
  <c r="AF267" i="2" s="1"/>
  <c r="AD261" i="2"/>
  <c r="AE261" i="2" s="1"/>
  <c r="AF261" i="2" s="1"/>
  <c r="AD255" i="2"/>
  <c r="AE255" i="2" s="1"/>
  <c r="AF255" i="2" s="1"/>
  <c r="AD249" i="2"/>
  <c r="AE249" i="2" s="1"/>
  <c r="AF249" i="2" s="1"/>
  <c r="AD243" i="2"/>
  <c r="AE243" i="2" s="1"/>
  <c r="AF243" i="2" s="1"/>
  <c r="AD237" i="2"/>
  <c r="AE237" i="2" s="1"/>
  <c r="AF237" i="2" s="1"/>
  <c r="AD231" i="2"/>
  <c r="AE231" i="2" s="1"/>
  <c r="AF231" i="2" s="1"/>
  <c r="AD225" i="2"/>
  <c r="AE225" i="2" s="1"/>
  <c r="AF225" i="2" s="1"/>
  <c r="AD219" i="2"/>
  <c r="AE219" i="2" s="1"/>
  <c r="AF219" i="2" s="1"/>
  <c r="AD213" i="2"/>
  <c r="AE213" i="2" s="1"/>
  <c r="AF213" i="2" s="1"/>
  <c r="AD207" i="2"/>
  <c r="AE207" i="2" s="1"/>
  <c r="AF207" i="2" s="1"/>
  <c r="AD201" i="2"/>
  <c r="AE201" i="2" s="1"/>
  <c r="AF201" i="2" s="1"/>
  <c r="AD195" i="2"/>
  <c r="AE195" i="2" s="1"/>
  <c r="AF195" i="2" s="1"/>
  <c r="AD189" i="2"/>
  <c r="AE189" i="2" s="1"/>
  <c r="AF189" i="2" s="1"/>
  <c r="AD183" i="2"/>
  <c r="AE183" i="2" s="1"/>
  <c r="AF183" i="2" s="1"/>
  <c r="AD177" i="2"/>
  <c r="AE177" i="2" s="1"/>
  <c r="AF177" i="2" s="1"/>
  <c r="AD171" i="2"/>
  <c r="AE171" i="2" s="1"/>
  <c r="AF171" i="2" s="1"/>
  <c r="AD165" i="2"/>
  <c r="AE165" i="2" s="1"/>
  <c r="AF165" i="2" s="1"/>
  <c r="AD159" i="2"/>
  <c r="AE159" i="2" s="1"/>
  <c r="AF159" i="2" s="1"/>
  <c r="AD153" i="2"/>
  <c r="AE153" i="2" s="1"/>
  <c r="AF153" i="2" s="1"/>
  <c r="AD147" i="2"/>
  <c r="AE147" i="2" s="1"/>
  <c r="AF147" i="2" s="1"/>
  <c r="AD141" i="2"/>
  <c r="AE141" i="2" s="1"/>
  <c r="AF141" i="2" s="1"/>
  <c r="AD135" i="2"/>
  <c r="AE135" i="2" s="1"/>
  <c r="AF135" i="2" s="1"/>
  <c r="AD129" i="2"/>
  <c r="AE129" i="2" s="1"/>
  <c r="AF129" i="2" s="1"/>
  <c r="AD123" i="2"/>
  <c r="AE123" i="2" s="1"/>
  <c r="AF123" i="2" s="1"/>
  <c r="AD117" i="2"/>
  <c r="AE117" i="2" s="1"/>
  <c r="AF117" i="2" s="1"/>
  <c r="AD111" i="2"/>
  <c r="AE111" i="2" s="1"/>
  <c r="AF111" i="2" s="1"/>
  <c r="AD105" i="2"/>
  <c r="AE105" i="2" s="1"/>
  <c r="AF105" i="2" s="1"/>
  <c r="AD99" i="2"/>
  <c r="AE99" i="2" s="1"/>
  <c r="AF99" i="2" s="1"/>
  <c r="AD93" i="2"/>
  <c r="AE93" i="2" s="1"/>
  <c r="AF93" i="2" s="1"/>
  <c r="AD87" i="2"/>
  <c r="AE87" i="2" s="1"/>
  <c r="AF87" i="2" s="1"/>
  <c r="AD81" i="2"/>
  <c r="AE81" i="2" s="1"/>
  <c r="AF81" i="2" s="1"/>
  <c r="AD75" i="2"/>
  <c r="AE75" i="2" s="1"/>
  <c r="AF75" i="2" s="1"/>
  <c r="AD69" i="2"/>
  <c r="AE69" i="2" s="1"/>
  <c r="AF69" i="2" s="1"/>
  <c r="AD63" i="2"/>
  <c r="AE63" i="2" s="1"/>
  <c r="AF63" i="2" s="1"/>
  <c r="AD57" i="2"/>
  <c r="AE57" i="2" s="1"/>
  <c r="AF57" i="2" s="1"/>
  <c r="AD51" i="2"/>
  <c r="AE51" i="2" s="1"/>
  <c r="AF51" i="2" s="1"/>
  <c r="AD45" i="2"/>
  <c r="AE45" i="2" s="1"/>
  <c r="AF45" i="2" s="1"/>
  <c r="AD39" i="2"/>
  <c r="AE39" i="2" s="1"/>
  <c r="AF39" i="2" s="1"/>
  <c r="AD33" i="2"/>
  <c r="AE33" i="2" s="1"/>
  <c r="AF33" i="2" s="1"/>
  <c r="AD27" i="2"/>
  <c r="AE27" i="2" s="1"/>
  <c r="AF27" i="2" s="1"/>
  <c r="AD21" i="2"/>
  <c r="AE21" i="2" s="1"/>
  <c r="AF21" i="2" s="1"/>
  <c r="AD15" i="2"/>
  <c r="AE15" i="2" s="1"/>
  <c r="AF15" i="2" s="1"/>
  <c r="AD9" i="2"/>
  <c r="AE9" i="2" s="1"/>
  <c r="AF9" i="2" s="1"/>
  <c r="AD278" i="2"/>
  <c r="AE278" i="2" s="1"/>
  <c r="AF278" i="2" s="1"/>
  <c r="AD272" i="2"/>
  <c r="AE272" i="2" s="1"/>
  <c r="AF272" i="2" s="1"/>
  <c r="AD266" i="2"/>
  <c r="AE266" i="2" s="1"/>
  <c r="AF266" i="2" s="1"/>
  <c r="AD260" i="2"/>
  <c r="AE260" i="2" s="1"/>
  <c r="AF260" i="2" s="1"/>
  <c r="AD254" i="2"/>
  <c r="AE254" i="2" s="1"/>
  <c r="AF254" i="2" s="1"/>
  <c r="AD248" i="2"/>
  <c r="AE248" i="2" s="1"/>
  <c r="AF248" i="2" s="1"/>
  <c r="AD242" i="2"/>
  <c r="AE242" i="2" s="1"/>
  <c r="AF242" i="2" s="1"/>
  <c r="AD236" i="2"/>
  <c r="AE236" i="2" s="1"/>
  <c r="AF236" i="2" s="1"/>
  <c r="AD230" i="2"/>
  <c r="AE230" i="2" s="1"/>
  <c r="AF230" i="2" s="1"/>
  <c r="AD224" i="2"/>
  <c r="AE224" i="2" s="1"/>
  <c r="AF224" i="2" s="1"/>
  <c r="AD218" i="2"/>
  <c r="AE218" i="2" s="1"/>
  <c r="AF218" i="2" s="1"/>
  <c r="AD212" i="2"/>
  <c r="AE212" i="2" s="1"/>
  <c r="AF212" i="2" s="1"/>
  <c r="AD206" i="2"/>
  <c r="AE206" i="2" s="1"/>
  <c r="AF206" i="2" s="1"/>
  <c r="AD200" i="2"/>
  <c r="AE200" i="2" s="1"/>
  <c r="AF200" i="2" s="1"/>
  <c r="AD194" i="2"/>
  <c r="AE194" i="2" s="1"/>
  <c r="AF194" i="2" s="1"/>
  <c r="AD188" i="2"/>
  <c r="AE188" i="2" s="1"/>
  <c r="AF188" i="2" s="1"/>
  <c r="AD182" i="2"/>
  <c r="AE182" i="2" s="1"/>
  <c r="AF182" i="2" s="1"/>
  <c r="AD176" i="2"/>
  <c r="AE176" i="2" s="1"/>
  <c r="AF176" i="2" s="1"/>
  <c r="AD170" i="2"/>
  <c r="AE170" i="2" s="1"/>
  <c r="AF170" i="2" s="1"/>
  <c r="AD164" i="2"/>
  <c r="AE164" i="2" s="1"/>
  <c r="AF164" i="2" s="1"/>
  <c r="AD158" i="2"/>
  <c r="AE158" i="2" s="1"/>
  <c r="AF158" i="2" s="1"/>
  <c r="AD152" i="2"/>
  <c r="AE152" i="2" s="1"/>
  <c r="AF152" i="2" s="1"/>
  <c r="AD146" i="2"/>
  <c r="AE146" i="2" s="1"/>
  <c r="AF146" i="2" s="1"/>
  <c r="AD140" i="2"/>
  <c r="AE140" i="2" s="1"/>
  <c r="AF140" i="2" s="1"/>
  <c r="AD134" i="2"/>
  <c r="AE134" i="2" s="1"/>
  <c r="AF134" i="2" s="1"/>
  <c r="AD128" i="2"/>
  <c r="AE128" i="2" s="1"/>
  <c r="AF128" i="2" s="1"/>
  <c r="AD122" i="2"/>
  <c r="AE122" i="2" s="1"/>
  <c r="AF122" i="2" s="1"/>
  <c r="AD116" i="2"/>
  <c r="AE116" i="2" s="1"/>
  <c r="AF116" i="2" s="1"/>
  <c r="AD110" i="2"/>
  <c r="AE110" i="2" s="1"/>
  <c r="AF110" i="2" s="1"/>
  <c r="AD104" i="2"/>
  <c r="AE104" i="2" s="1"/>
  <c r="AF104" i="2" s="1"/>
  <c r="AD98" i="2"/>
  <c r="AE98" i="2" s="1"/>
  <c r="AF98" i="2" s="1"/>
  <c r="AD92" i="2"/>
  <c r="AE92" i="2" s="1"/>
  <c r="AF92" i="2" s="1"/>
  <c r="AD86" i="2"/>
  <c r="AE86" i="2" s="1"/>
  <c r="AF86" i="2" s="1"/>
  <c r="AD80" i="2"/>
  <c r="AE80" i="2" s="1"/>
  <c r="AF80" i="2" s="1"/>
  <c r="AD74" i="2"/>
  <c r="AE74" i="2" s="1"/>
  <c r="AF74" i="2" s="1"/>
  <c r="AD68" i="2"/>
  <c r="AE68" i="2" s="1"/>
  <c r="AF68" i="2" s="1"/>
  <c r="AD62" i="2"/>
  <c r="AE62" i="2" s="1"/>
  <c r="AF62" i="2" s="1"/>
  <c r="AD56" i="2"/>
  <c r="AE56" i="2" s="1"/>
  <c r="AF56" i="2" s="1"/>
  <c r="AD50" i="2"/>
  <c r="AE50" i="2" s="1"/>
  <c r="AF50" i="2" s="1"/>
  <c r="AD44" i="2"/>
  <c r="AE44" i="2" s="1"/>
  <c r="AF44" i="2" s="1"/>
  <c r="AD38" i="2"/>
  <c r="AE38" i="2" s="1"/>
  <c r="AF38" i="2" s="1"/>
  <c r="AD32" i="2"/>
  <c r="AE32" i="2" s="1"/>
  <c r="AF32" i="2" s="1"/>
  <c r="AD26" i="2"/>
  <c r="AE26" i="2" s="1"/>
  <c r="AF26" i="2" s="1"/>
  <c r="AD20" i="2"/>
  <c r="AE20" i="2" s="1"/>
  <c r="AF20" i="2" s="1"/>
  <c r="AD14" i="2"/>
  <c r="AE14" i="2" s="1"/>
  <c r="AF14" i="2" s="1"/>
  <c r="AI7" i="2"/>
  <c r="AJ7" i="2" s="1"/>
  <c r="AI13" i="2"/>
  <c r="AJ13" i="2" s="1"/>
  <c r="AI19" i="2"/>
  <c r="AJ19" i="2" s="1"/>
  <c r="AI25" i="2"/>
  <c r="AJ25" i="2" s="1"/>
  <c r="AI31" i="2"/>
  <c r="AJ31" i="2" s="1"/>
  <c r="AI37" i="2"/>
  <c r="AJ37" i="2" s="1"/>
  <c r="AI43" i="2"/>
  <c r="AJ43" i="2" s="1"/>
  <c r="AI49" i="2"/>
  <c r="AJ49" i="2" s="1"/>
  <c r="AI55" i="2"/>
  <c r="AJ55" i="2" s="1"/>
  <c r="AI61" i="2"/>
  <c r="AJ61" i="2" s="1"/>
  <c r="AI67" i="2"/>
  <c r="AJ67" i="2" s="1"/>
  <c r="AI73" i="2"/>
  <c r="AJ73" i="2" s="1"/>
  <c r="AI79" i="2"/>
  <c r="AJ79" i="2" s="1"/>
  <c r="AI85" i="2"/>
  <c r="AJ85" i="2" s="1"/>
  <c r="AI91" i="2"/>
  <c r="AJ91" i="2" s="1"/>
  <c r="AI97" i="2"/>
  <c r="AJ97" i="2" s="1"/>
  <c r="AI103" i="2"/>
  <c r="AJ103" i="2" s="1"/>
  <c r="AI109" i="2"/>
  <c r="AJ109" i="2" s="1"/>
  <c r="AI115" i="2"/>
  <c r="AJ115" i="2" s="1"/>
  <c r="AI121" i="2"/>
  <c r="AJ121" i="2" s="1"/>
  <c r="AI127" i="2"/>
  <c r="AJ127" i="2" s="1"/>
  <c r="AI133" i="2"/>
  <c r="AJ133" i="2" s="1"/>
  <c r="AI139" i="2"/>
  <c r="AJ139" i="2" s="1"/>
  <c r="AI145" i="2"/>
  <c r="AJ145" i="2" s="1"/>
  <c r="AI151" i="2"/>
  <c r="AJ151" i="2" s="1"/>
  <c r="AI157" i="2"/>
  <c r="AJ157" i="2" s="1"/>
  <c r="AI163" i="2"/>
  <c r="AJ163" i="2" s="1"/>
  <c r="AI169" i="2"/>
  <c r="AJ169" i="2" s="1"/>
  <c r="AI175" i="2"/>
  <c r="AJ175" i="2" s="1"/>
  <c r="AI181" i="2"/>
  <c r="AJ181" i="2" s="1"/>
  <c r="AI187" i="2"/>
  <c r="AJ187" i="2" s="1"/>
  <c r="AI193" i="2"/>
  <c r="AJ193" i="2" s="1"/>
  <c r="AI199" i="2"/>
  <c r="AJ199" i="2" s="1"/>
  <c r="AI205" i="2"/>
  <c r="AJ205" i="2" s="1"/>
  <c r="AI211" i="2"/>
  <c r="AJ211" i="2" s="1"/>
  <c r="AI217" i="2"/>
  <c r="AJ217" i="2" s="1"/>
  <c r="AI223" i="2"/>
  <c r="AJ223" i="2" s="1"/>
  <c r="AI229" i="2"/>
  <c r="AJ229" i="2" s="1"/>
  <c r="AI235" i="2"/>
  <c r="AJ235" i="2" s="1"/>
  <c r="AI241" i="2"/>
  <c r="AJ241" i="2" s="1"/>
  <c r="AI9" i="2"/>
  <c r="AJ9" i="2" s="1"/>
  <c r="AI15" i="2"/>
  <c r="AJ15" i="2" s="1"/>
  <c r="AI21" i="2"/>
  <c r="AJ21" i="2" s="1"/>
  <c r="AI27" i="2"/>
  <c r="AJ27" i="2" s="1"/>
  <c r="AI33" i="2"/>
  <c r="AJ33" i="2" s="1"/>
  <c r="AI39" i="2"/>
  <c r="AJ39" i="2" s="1"/>
  <c r="AI45" i="2"/>
  <c r="AJ45" i="2" s="1"/>
  <c r="AI51" i="2"/>
  <c r="AJ51" i="2" s="1"/>
  <c r="AI57" i="2"/>
  <c r="AJ57" i="2" s="1"/>
  <c r="AI63" i="2"/>
  <c r="AJ63" i="2" s="1"/>
  <c r="AI69" i="2"/>
  <c r="AJ69" i="2" s="1"/>
  <c r="AI75" i="2"/>
  <c r="AJ75" i="2" s="1"/>
  <c r="AI81" i="2"/>
  <c r="AJ81" i="2" s="1"/>
  <c r="AI87" i="2"/>
  <c r="AJ87" i="2" s="1"/>
  <c r="AI93" i="2"/>
  <c r="AJ93" i="2" s="1"/>
  <c r="AI99" i="2"/>
  <c r="AJ99" i="2" s="1"/>
  <c r="AI105" i="2"/>
  <c r="AJ105" i="2" s="1"/>
  <c r="AI111" i="2"/>
  <c r="AJ111" i="2" s="1"/>
  <c r="AI117" i="2"/>
  <c r="AJ117" i="2" s="1"/>
  <c r="AI123" i="2"/>
  <c r="AJ123" i="2" s="1"/>
  <c r="AI129" i="2"/>
  <c r="AJ129" i="2" s="1"/>
  <c r="AI135" i="2"/>
  <c r="AJ135" i="2" s="1"/>
  <c r="AI141" i="2"/>
  <c r="AJ141" i="2" s="1"/>
  <c r="AI147" i="2"/>
  <c r="AJ147" i="2" s="1"/>
  <c r="AI153" i="2"/>
  <c r="AJ153" i="2" s="1"/>
  <c r="AI159" i="2"/>
  <c r="AJ159" i="2" s="1"/>
  <c r="AI165" i="2"/>
  <c r="AJ165" i="2" s="1"/>
  <c r="AI171" i="2"/>
  <c r="AJ171" i="2" s="1"/>
  <c r="AI177" i="2"/>
  <c r="AJ177" i="2" s="1"/>
  <c r="AI183" i="2"/>
  <c r="AJ183" i="2" s="1"/>
  <c r="AI189" i="2"/>
  <c r="AJ189" i="2" s="1"/>
  <c r="AI195" i="2"/>
  <c r="AJ195" i="2" s="1"/>
  <c r="AI201" i="2"/>
  <c r="AJ201" i="2" s="1"/>
  <c r="AI207" i="2"/>
  <c r="AJ207" i="2" s="1"/>
  <c r="AI213" i="2"/>
  <c r="AJ213" i="2" s="1"/>
  <c r="AI219" i="2"/>
  <c r="AJ219" i="2" s="1"/>
  <c r="AI225" i="2"/>
  <c r="AJ225" i="2" s="1"/>
  <c r="AI231" i="2"/>
  <c r="AJ231" i="2" s="1"/>
  <c r="AI237" i="2"/>
  <c r="AJ237" i="2" s="1"/>
  <c r="AI11" i="2"/>
  <c r="AJ11" i="2" s="1"/>
  <c r="AI17" i="2"/>
  <c r="AJ17" i="2" s="1"/>
  <c r="AI23" i="2"/>
  <c r="AJ23" i="2" s="1"/>
  <c r="AI29" i="2"/>
  <c r="AJ29" i="2" s="1"/>
  <c r="AI35" i="2"/>
  <c r="AJ35" i="2" s="1"/>
  <c r="AI41" i="2"/>
  <c r="AJ41" i="2" s="1"/>
  <c r="AI47" i="2"/>
  <c r="AJ47" i="2" s="1"/>
  <c r="AI53" i="2"/>
  <c r="AJ53" i="2" s="1"/>
  <c r="AI59" i="2"/>
  <c r="AJ59" i="2" s="1"/>
  <c r="AI65" i="2"/>
  <c r="AJ65" i="2" s="1"/>
  <c r="AI71" i="2"/>
  <c r="AJ71" i="2" s="1"/>
  <c r="AI77" i="2"/>
  <c r="AJ77" i="2" s="1"/>
  <c r="AI83" i="2"/>
  <c r="AJ83" i="2" s="1"/>
  <c r="AI89" i="2"/>
  <c r="AJ89" i="2" s="1"/>
  <c r="AI95" i="2"/>
  <c r="AJ95" i="2" s="1"/>
  <c r="AI101" i="2"/>
  <c r="AJ101" i="2" s="1"/>
  <c r="AI107" i="2"/>
  <c r="AJ107" i="2" s="1"/>
  <c r="AI113" i="2"/>
  <c r="AJ113" i="2" s="1"/>
  <c r="AI119" i="2"/>
  <c r="AJ119" i="2" s="1"/>
  <c r="AI125" i="2"/>
  <c r="AJ125" i="2" s="1"/>
  <c r="AI131" i="2"/>
  <c r="AJ131" i="2" s="1"/>
  <c r="AI137" i="2"/>
  <c r="AJ137" i="2" s="1"/>
  <c r="AI143" i="2"/>
  <c r="AJ143" i="2" s="1"/>
  <c r="AI149" i="2"/>
  <c r="AJ149" i="2" s="1"/>
  <c r="AI155" i="2"/>
  <c r="AJ155" i="2" s="1"/>
  <c r="AI161" i="2"/>
  <c r="AJ161" i="2" s="1"/>
  <c r="AI167" i="2"/>
  <c r="AJ167" i="2" s="1"/>
  <c r="AI173" i="2"/>
  <c r="AJ173" i="2" s="1"/>
  <c r="AI179" i="2"/>
  <c r="AJ179" i="2" s="1"/>
  <c r="AI185" i="2"/>
  <c r="AJ185" i="2" s="1"/>
  <c r="AI191" i="2"/>
  <c r="AJ191" i="2" s="1"/>
  <c r="AI197" i="2"/>
  <c r="AJ197" i="2" s="1"/>
  <c r="AI203" i="2"/>
  <c r="AJ203" i="2" s="1"/>
  <c r="AI209" i="2"/>
  <c r="AJ209" i="2" s="1"/>
  <c r="AI215" i="2"/>
  <c r="AJ215" i="2" s="1"/>
  <c r="AI221" i="2"/>
  <c r="AJ221" i="2" s="1"/>
  <c r="AI227" i="2"/>
  <c r="AJ227" i="2" s="1"/>
  <c r="AI233" i="2"/>
  <c r="AJ233" i="2" s="1"/>
  <c r="AI239" i="2"/>
  <c r="AJ239" i="2" s="1"/>
  <c r="AI14" i="2"/>
  <c r="AJ14" i="2" s="1"/>
  <c r="AI26" i="2"/>
  <c r="AJ26" i="2" s="1"/>
  <c r="AI38" i="2"/>
  <c r="AJ38" i="2" s="1"/>
  <c r="AI50" i="2"/>
  <c r="AJ50" i="2" s="1"/>
  <c r="AI62" i="2"/>
  <c r="AJ62" i="2" s="1"/>
  <c r="AI74" i="2"/>
  <c r="AJ74" i="2" s="1"/>
  <c r="AI86" i="2"/>
  <c r="AJ86" i="2" s="1"/>
  <c r="AI98" i="2"/>
  <c r="AJ98" i="2" s="1"/>
  <c r="AI110" i="2"/>
  <c r="AJ110" i="2" s="1"/>
  <c r="AI122" i="2"/>
  <c r="AJ122" i="2" s="1"/>
  <c r="AI134" i="2"/>
  <c r="AJ134" i="2" s="1"/>
  <c r="AI146" i="2"/>
  <c r="AJ146" i="2" s="1"/>
  <c r="AI158" i="2"/>
  <c r="AJ158" i="2" s="1"/>
  <c r="AI170" i="2"/>
  <c r="AJ170" i="2" s="1"/>
  <c r="AI182" i="2"/>
  <c r="AJ182" i="2" s="1"/>
  <c r="AI194" i="2"/>
  <c r="AJ194" i="2" s="1"/>
  <c r="AI206" i="2"/>
  <c r="AJ206" i="2" s="1"/>
  <c r="AI218" i="2"/>
  <c r="AJ218" i="2" s="1"/>
  <c r="AI230" i="2"/>
  <c r="AJ230" i="2" s="1"/>
  <c r="AI242" i="2"/>
  <c r="AJ242" i="2" s="1"/>
  <c r="AI248" i="2"/>
  <c r="AJ248" i="2" s="1"/>
  <c r="AI254" i="2"/>
  <c r="AJ254" i="2" s="1"/>
  <c r="AI260" i="2"/>
  <c r="AJ260" i="2" s="1"/>
  <c r="AI266" i="2"/>
  <c r="AJ266" i="2" s="1"/>
  <c r="AI272" i="2"/>
  <c r="AJ272" i="2" s="1"/>
  <c r="AI278" i="2"/>
  <c r="AJ278" i="2" s="1"/>
  <c r="AI16" i="2"/>
  <c r="AJ16" i="2" s="1"/>
  <c r="AI28" i="2"/>
  <c r="AJ28" i="2" s="1"/>
  <c r="AI40" i="2"/>
  <c r="AJ40" i="2" s="1"/>
  <c r="AI52" i="2"/>
  <c r="AJ52" i="2" s="1"/>
  <c r="AI64" i="2"/>
  <c r="AJ64" i="2" s="1"/>
  <c r="AI76" i="2"/>
  <c r="AJ76" i="2" s="1"/>
  <c r="AI88" i="2"/>
  <c r="AJ88" i="2" s="1"/>
  <c r="AI100" i="2"/>
  <c r="AJ100" i="2" s="1"/>
  <c r="AI112" i="2"/>
  <c r="AJ112" i="2" s="1"/>
  <c r="AI124" i="2"/>
  <c r="AJ124" i="2" s="1"/>
  <c r="AI136" i="2"/>
  <c r="AJ136" i="2" s="1"/>
  <c r="AI148" i="2"/>
  <c r="AJ148" i="2" s="1"/>
  <c r="AI160" i="2"/>
  <c r="AJ160" i="2" s="1"/>
  <c r="AI172" i="2"/>
  <c r="AJ172" i="2" s="1"/>
  <c r="AI184" i="2"/>
  <c r="AJ184" i="2" s="1"/>
  <c r="AI196" i="2"/>
  <c r="AJ196" i="2" s="1"/>
  <c r="AI208" i="2"/>
  <c r="AJ208" i="2" s="1"/>
  <c r="AI220" i="2"/>
  <c r="AJ220" i="2" s="1"/>
  <c r="AI232" i="2"/>
  <c r="AJ232" i="2" s="1"/>
  <c r="AI243" i="2"/>
  <c r="AJ243" i="2" s="1"/>
  <c r="AI249" i="2"/>
  <c r="AJ249" i="2" s="1"/>
  <c r="AI255" i="2"/>
  <c r="AJ255" i="2" s="1"/>
  <c r="AI261" i="2"/>
  <c r="AJ261" i="2" s="1"/>
  <c r="AI267" i="2"/>
  <c r="AJ267" i="2" s="1"/>
  <c r="AI273" i="2"/>
  <c r="AJ273" i="2" s="1"/>
  <c r="AI279" i="2"/>
  <c r="AJ279" i="2" s="1"/>
  <c r="AI18" i="2"/>
  <c r="AJ18" i="2" s="1"/>
  <c r="AI30" i="2"/>
  <c r="AJ30" i="2" s="1"/>
  <c r="AI42" i="2"/>
  <c r="AJ42" i="2" s="1"/>
  <c r="AI54" i="2"/>
  <c r="AJ54" i="2" s="1"/>
  <c r="AI66" i="2"/>
  <c r="AJ66" i="2" s="1"/>
  <c r="AI78" i="2"/>
  <c r="AJ78" i="2" s="1"/>
  <c r="AI90" i="2"/>
  <c r="AJ90" i="2" s="1"/>
  <c r="AI102" i="2"/>
  <c r="AJ102" i="2" s="1"/>
  <c r="AI114" i="2"/>
  <c r="AJ114" i="2" s="1"/>
  <c r="AI126" i="2"/>
  <c r="AJ126" i="2" s="1"/>
  <c r="AI138" i="2"/>
  <c r="AJ138" i="2" s="1"/>
  <c r="AI150" i="2"/>
  <c r="AJ150" i="2" s="1"/>
  <c r="AI162" i="2"/>
  <c r="AJ162" i="2" s="1"/>
  <c r="AI174" i="2"/>
  <c r="AJ174" i="2" s="1"/>
  <c r="AI186" i="2"/>
  <c r="AJ186" i="2" s="1"/>
  <c r="AI198" i="2"/>
  <c r="AJ198" i="2" s="1"/>
  <c r="AI210" i="2"/>
  <c r="AJ210" i="2" s="1"/>
  <c r="AI222" i="2"/>
  <c r="AJ222" i="2" s="1"/>
  <c r="AI234" i="2"/>
  <c r="AJ234" i="2" s="1"/>
  <c r="AI244" i="2"/>
  <c r="AJ244" i="2" s="1"/>
  <c r="AI250" i="2"/>
  <c r="AJ250" i="2" s="1"/>
  <c r="AI256" i="2"/>
  <c r="AJ256" i="2" s="1"/>
  <c r="AI262" i="2"/>
  <c r="AJ262" i="2" s="1"/>
  <c r="AI268" i="2"/>
  <c r="AJ268" i="2" s="1"/>
  <c r="AI274" i="2"/>
  <c r="AJ274" i="2" s="1"/>
  <c r="AI6" i="2"/>
  <c r="AI8" i="2"/>
  <c r="AJ8" i="2" s="1"/>
  <c r="AI20" i="2"/>
  <c r="AJ20" i="2" s="1"/>
  <c r="AI32" i="2"/>
  <c r="AJ32" i="2" s="1"/>
  <c r="AI44" i="2"/>
  <c r="AJ44" i="2" s="1"/>
  <c r="AI56" i="2"/>
  <c r="AJ56" i="2" s="1"/>
  <c r="AI68" i="2"/>
  <c r="AJ68" i="2" s="1"/>
  <c r="AI80" i="2"/>
  <c r="AJ80" i="2" s="1"/>
  <c r="AI92" i="2"/>
  <c r="AJ92" i="2" s="1"/>
  <c r="AI104" i="2"/>
  <c r="AJ104" i="2" s="1"/>
  <c r="AI116" i="2"/>
  <c r="AJ116" i="2" s="1"/>
  <c r="AI128" i="2"/>
  <c r="AJ128" i="2" s="1"/>
  <c r="AI140" i="2"/>
  <c r="AJ140" i="2" s="1"/>
  <c r="AI152" i="2"/>
  <c r="AJ152" i="2" s="1"/>
  <c r="AI164" i="2"/>
  <c r="AJ164" i="2" s="1"/>
  <c r="AI176" i="2"/>
  <c r="AJ176" i="2" s="1"/>
  <c r="AI188" i="2"/>
  <c r="AJ188" i="2" s="1"/>
  <c r="AI200" i="2"/>
  <c r="AJ200" i="2" s="1"/>
  <c r="AI212" i="2"/>
  <c r="AJ212" i="2" s="1"/>
  <c r="AI224" i="2"/>
  <c r="AJ224" i="2" s="1"/>
  <c r="AI236" i="2"/>
  <c r="AJ236" i="2" s="1"/>
  <c r="AI245" i="2"/>
  <c r="AJ245" i="2" s="1"/>
  <c r="AI251" i="2"/>
  <c r="AJ251" i="2" s="1"/>
  <c r="AI257" i="2"/>
  <c r="AJ257" i="2" s="1"/>
  <c r="AI263" i="2"/>
  <c r="AJ263" i="2" s="1"/>
  <c r="AI269" i="2"/>
  <c r="AJ269" i="2" s="1"/>
  <c r="AI275" i="2"/>
  <c r="AJ275" i="2" s="1"/>
  <c r="AI24" i="2"/>
  <c r="AJ24" i="2" s="1"/>
  <c r="AI60" i="2"/>
  <c r="AJ60" i="2" s="1"/>
  <c r="AI96" i="2"/>
  <c r="AJ96" i="2" s="1"/>
  <c r="AI132" i="2"/>
  <c r="AJ132" i="2" s="1"/>
  <c r="AI168" i="2"/>
  <c r="AJ168" i="2" s="1"/>
  <c r="AI204" i="2"/>
  <c r="AJ204" i="2" s="1"/>
  <c r="AI240" i="2"/>
  <c r="AJ240" i="2" s="1"/>
  <c r="AI259" i="2"/>
  <c r="AJ259" i="2" s="1"/>
  <c r="AI277" i="2"/>
  <c r="AJ277" i="2" s="1"/>
  <c r="AI34" i="2"/>
  <c r="AJ34" i="2" s="1"/>
  <c r="AI70" i="2"/>
  <c r="AJ70" i="2" s="1"/>
  <c r="AI106" i="2"/>
  <c r="AJ106" i="2" s="1"/>
  <c r="AI142" i="2"/>
  <c r="AJ142" i="2" s="1"/>
  <c r="AI178" i="2"/>
  <c r="AJ178" i="2" s="1"/>
  <c r="AI214" i="2"/>
  <c r="AJ214" i="2" s="1"/>
  <c r="AI246" i="2"/>
  <c r="AJ246" i="2" s="1"/>
  <c r="AI264" i="2"/>
  <c r="AJ264" i="2" s="1"/>
  <c r="AI36" i="2"/>
  <c r="AJ36" i="2" s="1"/>
  <c r="AI72" i="2"/>
  <c r="AJ72" i="2" s="1"/>
  <c r="AI108" i="2"/>
  <c r="AJ108" i="2" s="1"/>
  <c r="AI144" i="2"/>
  <c r="AJ144" i="2" s="1"/>
  <c r="AI180" i="2"/>
  <c r="AJ180" i="2" s="1"/>
  <c r="AI216" i="2"/>
  <c r="AJ216" i="2" s="1"/>
  <c r="AI247" i="2"/>
  <c r="AJ247" i="2" s="1"/>
  <c r="AI265" i="2"/>
  <c r="AJ265" i="2" s="1"/>
  <c r="AI10" i="2"/>
  <c r="AJ10" i="2" s="1"/>
  <c r="AI46" i="2"/>
  <c r="AJ46" i="2" s="1"/>
  <c r="AI82" i="2"/>
  <c r="AJ82" i="2" s="1"/>
  <c r="AI118" i="2"/>
  <c r="AJ118" i="2" s="1"/>
  <c r="AI154" i="2"/>
  <c r="AJ154" i="2" s="1"/>
  <c r="AI190" i="2"/>
  <c r="AJ190" i="2" s="1"/>
  <c r="AI226" i="2"/>
  <c r="AJ226" i="2" s="1"/>
  <c r="AI252" i="2"/>
  <c r="AJ252" i="2" s="1"/>
  <c r="AI270" i="2"/>
  <c r="AJ270" i="2" s="1"/>
  <c r="AI22" i="2"/>
  <c r="AJ22" i="2" s="1"/>
  <c r="AI130" i="2"/>
  <c r="AJ130" i="2" s="1"/>
  <c r="AI238" i="2"/>
  <c r="AJ238" i="2" s="1"/>
  <c r="AI48" i="2"/>
  <c r="AJ48" i="2" s="1"/>
  <c r="AI156" i="2"/>
  <c r="AJ156" i="2" s="1"/>
  <c r="AI253" i="2"/>
  <c r="AJ253" i="2" s="1"/>
  <c r="AI58" i="2"/>
  <c r="AJ58" i="2" s="1"/>
  <c r="AI166" i="2"/>
  <c r="AJ166" i="2" s="1"/>
  <c r="AI258" i="2"/>
  <c r="AJ258" i="2" s="1"/>
  <c r="AI84" i="2"/>
  <c r="AJ84" i="2" s="1"/>
  <c r="AI192" i="2"/>
  <c r="AJ192" i="2" s="1"/>
  <c r="AI271" i="2"/>
  <c r="AJ271" i="2" s="1"/>
  <c r="AO187" i="2"/>
  <c r="AO151" i="2"/>
  <c r="AO115" i="2"/>
  <c r="AO79" i="2"/>
  <c r="AO43" i="2"/>
  <c r="AO25" i="2"/>
  <c r="AO7" i="2"/>
  <c r="AI228" i="2"/>
  <c r="AJ228" i="2" s="1"/>
  <c r="AO186" i="2"/>
  <c r="AO168" i="2"/>
  <c r="AO150" i="2"/>
  <c r="AO114" i="2"/>
  <c r="AO78" i="2"/>
  <c r="AO42" i="2"/>
  <c r="AI202" i="2"/>
  <c r="AJ202" i="2" s="1"/>
  <c r="AO217" i="2"/>
  <c r="AO181" i="2"/>
  <c r="AO145" i="2"/>
  <c r="AO109" i="2"/>
  <c r="AO73" i="2"/>
  <c r="AO37" i="2"/>
  <c r="AO259" i="2"/>
  <c r="AO223" i="2"/>
  <c r="AI120" i="2"/>
  <c r="AJ120" i="2" s="1"/>
  <c r="AO144" i="2"/>
  <c r="AO126" i="2"/>
  <c r="AO90" i="2"/>
  <c r="AO54" i="2"/>
  <c r="AO36" i="2"/>
  <c r="AO18" i="2"/>
  <c r="AO258" i="2"/>
  <c r="AO222" i="2"/>
  <c r="AO198" i="2"/>
  <c r="AI94" i="2"/>
  <c r="AJ94" i="2" s="1"/>
  <c r="AO211" i="2"/>
  <c r="AO139" i="2"/>
  <c r="AO121" i="2"/>
  <c r="AO103" i="2"/>
  <c r="AO85" i="2"/>
  <c r="AO49" i="2"/>
  <c r="AO31" i="2"/>
  <c r="AO13" i="2"/>
  <c r="AM275" i="2"/>
  <c r="AN275" i="2" s="1"/>
  <c r="AM269" i="2"/>
  <c r="AN269" i="2" s="1"/>
  <c r="AM263" i="2"/>
  <c r="AN263" i="2" s="1"/>
  <c r="AM257" i="2"/>
  <c r="AN257" i="2" s="1"/>
  <c r="AM251" i="2"/>
  <c r="AN251" i="2" s="1"/>
  <c r="AM245" i="2"/>
  <c r="AN245" i="2" s="1"/>
  <c r="AM239" i="2"/>
  <c r="AN239" i="2" s="1"/>
  <c r="AM233" i="2"/>
  <c r="AN233" i="2" s="1"/>
  <c r="AM227" i="2"/>
  <c r="AN227" i="2" s="1"/>
  <c r="AM221" i="2"/>
  <c r="AN221" i="2" s="1"/>
  <c r="AM215" i="2"/>
  <c r="AN215" i="2" s="1"/>
  <c r="AM209" i="2"/>
  <c r="AN209" i="2" s="1"/>
  <c r="AM203" i="2"/>
  <c r="AN203" i="2" s="1"/>
  <c r="AM197" i="2"/>
  <c r="AN197" i="2" s="1"/>
  <c r="AM191" i="2"/>
  <c r="AN191" i="2" s="1"/>
  <c r="AM185" i="2"/>
  <c r="AN185" i="2" s="1"/>
  <c r="AM179" i="2"/>
  <c r="AN179" i="2" s="1"/>
  <c r="AM173" i="2"/>
  <c r="AN173" i="2" s="1"/>
  <c r="AM167" i="2"/>
  <c r="AN167" i="2" s="1"/>
  <c r="AM161" i="2"/>
  <c r="AN161" i="2" s="1"/>
  <c r="AM155" i="2"/>
  <c r="AN155" i="2" s="1"/>
  <c r="AM149" i="2"/>
  <c r="AN149" i="2" s="1"/>
  <c r="AM143" i="2"/>
  <c r="AN143" i="2" s="1"/>
  <c r="AM137" i="2"/>
  <c r="AN137" i="2" s="1"/>
  <c r="AM131" i="2"/>
  <c r="AN131" i="2" s="1"/>
  <c r="AM125" i="2"/>
  <c r="AN125" i="2" s="1"/>
  <c r="AM119" i="2"/>
  <c r="AN119" i="2" s="1"/>
  <c r="AM113" i="2"/>
  <c r="AN113" i="2" s="1"/>
  <c r="AM107" i="2"/>
  <c r="AN107" i="2" s="1"/>
  <c r="AM101" i="2"/>
  <c r="AN101" i="2" s="1"/>
  <c r="AM95" i="2"/>
  <c r="AN95" i="2" s="1"/>
  <c r="AM89" i="2"/>
  <c r="AN89" i="2" s="1"/>
  <c r="AM83" i="2"/>
  <c r="AN83" i="2" s="1"/>
  <c r="AM77" i="2"/>
  <c r="AN77" i="2" s="1"/>
  <c r="AM71" i="2"/>
  <c r="AN71" i="2" s="1"/>
  <c r="AM65" i="2"/>
  <c r="AN65" i="2" s="1"/>
  <c r="AM59" i="2"/>
  <c r="AN59" i="2" s="1"/>
  <c r="AM53" i="2"/>
  <c r="AN53" i="2" s="1"/>
  <c r="AM47" i="2"/>
  <c r="AN47" i="2" s="1"/>
  <c r="AM41" i="2"/>
  <c r="AN41" i="2" s="1"/>
  <c r="AM35" i="2"/>
  <c r="AN35" i="2" s="1"/>
  <c r="AM29" i="2"/>
  <c r="AN29" i="2" s="1"/>
  <c r="AM23" i="2"/>
  <c r="AN23" i="2" s="1"/>
  <c r="AM17" i="2"/>
  <c r="AN17" i="2" s="1"/>
  <c r="AM11" i="2"/>
  <c r="AN11" i="2" s="1"/>
  <c r="AM274" i="2"/>
  <c r="AN274" i="2" s="1"/>
  <c r="AM268" i="2"/>
  <c r="AN268" i="2" s="1"/>
  <c r="AM262" i="2"/>
  <c r="AN262" i="2" s="1"/>
  <c r="AM256" i="2"/>
  <c r="AN256" i="2" s="1"/>
  <c r="AM250" i="2"/>
  <c r="AN250" i="2" s="1"/>
  <c r="AM244" i="2"/>
  <c r="AN244" i="2" s="1"/>
  <c r="AM238" i="2"/>
  <c r="AN238" i="2" s="1"/>
  <c r="AM232" i="2"/>
  <c r="AN232" i="2" s="1"/>
  <c r="AM226" i="2"/>
  <c r="AN226" i="2" s="1"/>
  <c r="AM220" i="2"/>
  <c r="AN220" i="2" s="1"/>
  <c r="AM214" i="2"/>
  <c r="AN214" i="2" s="1"/>
  <c r="AM208" i="2"/>
  <c r="AN208" i="2" s="1"/>
  <c r="AM202" i="2"/>
  <c r="AN202" i="2" s="1"/>
  <c r="AM196" i="2"/>
  <c r="AN196" i="2" s="1"/>
  <c r="AM190" i="2"/>
  <c r="AN190" i="2" s="1"/>
  <c r="AM184" i="2"/>
  <c r="AN184" i="2" s="1"/>
  <c r="AM178" i="2"/>
  <c r="AN178" i="2" s="1"/>
  <c r="AM172" i="2"/>
  <c r="AN172" i="2" s="1"/>
  <c r="AM166" i="2"/>
  <c r="AN166" i="2" s="1"/>
  <c r="AM160" i="2"/>
  <c r="AN160" i="2" s="1"/>
  <c r="AM154" i="2"/>
  <c r="AN154" i="2" s="1"/>
  <c r="AM148" i="2"/>
  <c r="AN148" i="2" s="1"/>
  <c r="AM142" i="2"/>
  <c r="AN142" i="2" s="1"/>
  <c r="AM136" i="2"/>
  <c r="AN136" i="2" s="1"/>
  <c r="AM130" i="2"/>
  <c r="AN130" i="2" s="1"/>
  <c r="AM124" i="2"/>
  <c r="AN124" i="2" s="1"/>
  <c r="AM118" i="2"/>
  <c r="AN118" i="2" s="1"/>
  <c r="AM112" i="2"/>
  <c r="AN112" i="2" s="1"/>
  <c r="AM106" i="2"/>
  <c r="AN106" i="2" s="1"/>
  <c r="AM100" i="2"/>
  <c r="AN100" i="2" s="1"/>
  <c r="AM94" i="2"/>
  <c r="AN94" i="2" s="1"/>
  <c r="AM88" i="2"/>
  <c r="AN88" i="2" s="1"/>
  <c r="AM82" i="2"/>
  <c r="AN82" i="2" s="1"/>
  <c r="AM76" i="2"/>
  <c r="AN76" i="2" s="1"/>
  <c r="AM70" i="2"/>
  <c r="AN70" i="2" s="1"/>
  <c r="AM64" i="2"/>
  <c r="AN64" i="2" s="1"/>
  <c r="AM58" i="2"/>
  <c r="AN58" i="2" s="1"/>
  <c r="AM52" i="2"/>
  <c r="AN52" i="2" s="1"/>
  <c r="AM46" i="2"/>
  <c r="AN46" i="2" s="1"/>
  <c r="AM40" i="2"/>
  <c r="AN40" i="2" s="1"/>
  <c r="AM34" i="2"/>
  <c r="AN34" i="2" s="1"/>
  <c r="AM28" i="2"/>
  <c r="AN28" i="2" s="1"/>
  <c r="AM22" i="2"/>
  <c r="AN22" i="2" s="1"/>
  <c r="AM16" i="2"/>
  <c r="AN16" i="2" s="1"/>
  <c r="AM10" i="2"/>
  <c r="AN10" i="2" s="1"/>
  <c r="AM279" i="2"/>
  <c r="AN279" i="2" s="1"/>
  <c r="AM273" i="2"/>
  <c r="AN273" i="2" s="1"/>
  <c r="AM267" i="2"/>
  <c r="AN267" i="2" s="1"/>
  <c r="AM261" i="2"/>
  <c r="AN261" i="2" s="1"/>
  <c r="AM255" i="2"/>
  <c r="AN255" i="2" s="1"/>
  <c r="AM249" i="2"/>
  <c r="AN249" i="2" s="1"/>
  <c r="AM243" i="2"/>
  <c r="AN243" i="2" s="1"/>
  <c r="AM237" i="2"/>
  <c r="AN237" i="2" s="1"/>
  <c r="AM231" i="2"/>
  <c r="AN231" i="2" s="1"/>
  <c r="AM225" i="2"/>
  <c r="AN225" i="2" s="1"/>
  <c r="AM219" i="2"/>
  <c r="AN219" i="2" s="1"/>
  <c r="AM213" i="2"/>
  <c r="AN213" i="2" s="1"/>
  <c r="AM207" i="2"/>
  <c r="AN207" i="2" s="1"/>
  <c r="AM201" i="2"/>
  <c r="AN201" i="2" s="1"/>
  <c r="AM195" i="2"/>
  <c r="AN195" i="2" s="1"/>
  <c r="AM189" i="2"/>
  <c r="AN189" i="2" s="1"/>
  <c r="AM183" i="2"/>
  <c r="AN183" i="2" s="1"/>
  <c r="AM177" i="2"/>
  <c r="AN177" i="2" s="1"/>
  <c r="AM171" i="2"/>
  <c r="AN171" i="2" s="1"/>
  <c r="AM165" i="2"/>
  <c r="AN165" i="2" s="1"/>
  <c r="AM159" i="2"/>
  <c r="AN159" i="2" s="1"/>
  <c r="AM153" i="2"/>
  <c r="AN153" i="2" s="1"/>
  <c r="AM147" i="2"/>
  <c r="AN147" i="2" s="1"/>
  <c r="AM141" i="2"/>
  <c r="AN141" i="2" s="1"/>
  <c r="AM135" i="2"/>
  <c r="AN135" i="2" s="1"/>
  <c r="AM129" i="2"/>
  <c r="AN129" i="2" s="1"/>
  <c r="AM123" i="2"/>
  <c r="AN123" i="2" s="1"/>
  <c r="AM117" i="2"/>
  <c r="AN117" i="2" s="1"/>
  <c r="AM111" i="2"/>
  <c r="AN111" i="2" s="1"/>
  <c r="AM105" i="2"/>
  <c r="AN105" i="2" s="1"/>
  <c r="AM99" i="2"/>
  <c r="AN99" i="2" s="1"/>
  <c r="AM93" i="2"/>
  <c r="AN93" i="2" s="1"/>
  <c r="AM87" i="2"/>
  <c r="AN87" i="2" s="1"/>
  <c r="AM81" i="2"/>
  <c r="AN81" i="2" s="1"/>
  <c r="AM75" i="2"/>
  <c r="AN75" i="2" s="1"/>
  <c r="AM69" i="2"/>
  <c r="AN69" i="2" s="1"/>
  <c r="AM63" i="2"/>
  <c r="AN63" i="2" s="1"/>
  <c r="AM57" i="2"/>
  <c r="AN57" i="2" s="1"/>
  <c r="AM51" i="2"/>
  <c r="AN51" i="2" s="1"/>
  <c r="AM45" i="2"/>
  <c r="AN45" i="2" s="1"/>
  <c r="AM39" i="2"/>
  <c r="AN39" i="2" s="1"/>
  <c r="AM33" i="2"/>
  <c r="AN33" i="2" s="1"/>
  <c r="AM27" i="2"/>
  <c r="AN27" i="2" s="1"/>
  <c r="AM21" i="2"/>
  <c r="AN21" i="2" s="1"/>
  <c r="AM15" i="2"/>
  <c r="AN15" i="2" s="1"/>
  <c r="AM9" i="2"/>
  <c r="AN9" i="2" s="1"/>
  <c r="AM278" i="2"/>
  <c r="AN278" i="2" s="1"/>
  <c r="AM272" i="2"/>
  <c r="AN272" i="2" s="1"/>
  <c r="AM266" i="2"/>
  <c r="AN266" i="2" s="1"/>
  <c r="AM260" i="2"/>
  <c r="AN260" i="2" s="1"/>
  <c r="AM254" i="2"/>
  <c r="AN254" i="2" s="1"/>
  <c r="AM248" i="2"/>
  <c r="AN248" i="2" s="1"/>
  <c r="AM242" i="2"/>
  <c r="AN242" i="2" s="1"/>
  <c r="AM236" i="2"/>
  <c r="AN236" i="2" s="1"/>
  <c r="AM230" i="2"/>
  <c r="AN230" i="2" s="1"/>
  <c r="AM224" i="2"/>
  <c r="AN224" i="2" s="1"/>
  <c r="AM218" i="2"/>
  <c r="AN218" i="2" s="1"/>
  <c r="AM212" i="2"/>
  <c r="AN212" i="2" s="1"/>
  <c r="AM206" i="2"/>
  <c r="AN206" i="2" s="1"/>
  <c r="AM200" i="2"/>
  <c r="AN200" i="2" s="1"/>
  <c r="AM194" i="2"/>
  <c r="AN194" i="2" s="1"/>
  <c r="AM188" i="2"/>
  <c r="AN188" i="2" s="1"/>
  <c r="AM182" i="2"/>
  <c r="AN182" i="2" s="1"/>
  <c r="AM176" i="2"/>
  <c r="AN176" i="2" s="1"/>
  <c r="AM170" i="2"/>
  <c r="AN170" i="2" s="1"/>
  <c r="AM164" i="2"/>
  <c r="AN164" i="2" s="1"/>
  <c r="AM158" i="2"/>
  <c r="AN158" i="2" s="1"/>
  <c r="AM152" i="2"/>
  <c r="AN152" i="2" s="1"/>
  <c r="AM146" i="2"/>
  <c r="AN146" i="2" s="1"/>
  <c r="AM140" i="2"/>
  <c r="AN140" i="2" s="1"/>
  <c r="AM134" i="2"/>
  <c r="AN134" i="2" s="1"/>
  <c r="AM128" i="2"/>
  <c r="AN128" i="2" s="1"/>
  <c r="AM122" i="2"/>
  <c r="AN122" i="2" s="1"/>
  <c r="AM116" i="2"/>
  <c r="AN116" i="2" s="1"/>
  <c r="AM110" i="2"/>
  <c r="AN110" i="2" s="1"/>
  <c r="AM104" i="2"/>
  <c r="AN104" i="2" s="1"/>
  <c r="AM98" i="2"/>
  <c r="AN98" i="2" s="1"/>
  <c r="AM92" i="2"/>
  <c r="AN92" i="2" s="1"/>
  <c r="AM86" i="2"/>
  <c r="AN86" i="2" s="1"/>
  <c r="AM80" i="2"/>
  <c r="AN80" i="2" s="1"/>
  <c r="AM74" i="2"/>
  <c r="AN74" i="2" s="1"/>
  <c r="AM68" i="2"/>
  <c r="AN68" i="2" s="1"/>
  <c r="AM62" i="2"/>
  <c r="AN62" i="2" s="1"/>
  <c r="AM56" i="2"/>
  <c r="AN56" i="2" s="1"/>
  <c r="AM50" i="2"/>
  <c r="AN50" i="2" s="1"/>
  <c r="AM44" i="2"/>
  <c r="AN44" i="2" s="1"/>
  <c r="AM38" i="2"/>
  <c r="AN38" i="2" s="1"/>
  <c r="AM32" i="2"/>
  <c r="AN32" i="2" s="1"/>
  <c r="AM26" i="2"/>
  <c r="AN26" i="2" s="1"/>
  <c r="AM20" i="2"/>
  <c r="AN20" i="2" s="1"/>
  <c r="AM14" i="2"/>
  <c r="AN14" i="2" s="1"/>
  <c r="AV248" i="2"/>
  <c r="AW248" i="2" s="1"/>
  <c r="AV198" i="2"/>
  <c r="AW198" i="2" s="1"/>
  <c r="AV144" i="2"/>
  <c r="AW144" i="2" s="1"/>
  <c r="AV90" i="2"/>
  <c r="AW90" i="2" s="1"/>
  <c r="AV36" i="2"/>
  <c r="AW36" i="2" s="1"/>
  <c r="AV274" i="2"/>
  <c r="AW274" i="2" s="1"/>
  <c r="AV236" i="2"/>
  <c r="AW236" i="2" s="1"/>
  <c r="AV182" i="2"/>
  <c r="AW182" i="2" s="1"/>
  <c r="AV128" i="2"/>
  <c r="AW128" i="2" s="1"/>
  <c r="AV74" i="2"/>
  <c r="AW74" i="2" s="1"/>
  <c r="AV20" i="2"/>
  <c r="AW20" i="2" s="1"/>
  <c r="AV8" i="2"/>
  <c r="AW8" i="2" s="1"/>
  <c r="AV272" i="2"/>
  <c r="AW272" i="2" s="1"/>
  <c r="AV234" i="2"/>
  <c r="AW234" i="2" s="1"/>
  <c r="AV180" i="2"/>
  <c r="AW180" i="2" s="1"/>
  <c r="AV126" i="2"/>
  <c r="AW126" i="2" s="1"/>
  <c r="AV72" i="2"/>
  <c r="AW72" i="2" s="1"/>
  <c r="AV18" i="2"/>
  <c r="AW18" i="2" s="1"/>
  <c r="AV262" i="2"/>
  <c r="AW262" i="2" s="1"/>
  <c r="AV218" i="2"/>
  <c r="AW218" i="2" s="1"/>
  <c r="AV164" i="2"/>
  <c r="AW164" i="2" s="1"/>
  <c r="AV110" i="2"/>
  <c r="AW110" i="2" s="1"/>
  <c r="AV270" i="2"/>
  <c r="AW270" i="2" s="1"/>
  <c r="AV258" i="2"/>
  <c r="AW258" i="2" s="1"/>
  <c r="AV246" i="2"/>
  <c r="AW246" i="2" s="1"/>
  <c r="AV230" i="2"/>
  <c r="AW230" i="2" s="1"/>
  <c r="AV212" i="2"/>
  <c r="AW212" i="2" s="1"/>
  <c r="AV194" i="2"/>
  <c r="AW194" i="2" s="1"/>
  <c r="AV176" i="2"/>
  <c r="AW176" i="2" s="1"/>
  <c r="AV158" i="2"/>
  <c r="AW158" i="2" s="1"/>
  <c r="AV140" i="2"/>
  <c r="AW140" i="2" s="1"/>
  <c r="AV122" i="2"/>
  <c r="AW122" i="2" s="1"/>
  <c r="AV104" i="2"/>
  <c r="AW104" i="2" s="1"/>
  <c r="AV86" i="2"/>
  <c r="AW86" i="2" s="1"/>
  <c r="AV68" i="2"/>
  <c r="AW68" i="2" s="1"/>
  <c r="AV50" i="2"/>
  <c r="AW50" i="2" s="1"/>
  <c r="AV32" i="2"/>
  <c r="AW32" i="2" s="1"/>
  <c r="AV14" i="2"/>
  <c r="AW14" i="2" s="1"/>
  <c r="AV6" i="2"/>
  <c r="AV268" i="2"/>
  <c r="AW268" i="2" s="1"/>
  <c r="AV256" i="2"/>
  <c r="AW256" i="2" s="1"/>
  <c r="AV244" i="2"/>
  <c r="AW244" i="2" s="1"/>
  <c r="AV228" i="2"/>
  <c r="AW228" i="2" s="1"/>
  <c r="AV210" i="2"/>
  <c r="AW210" i="2" s="1"/>
  <c r="AV192" i="2"/>
  <c r="AW192" i="2" s="1"/>
  <c r="AV174" i="2"/>
  <c r="AW174" i="2" s="1"/>
  <c r="AV156" i="2"/>
  <c r="AW156" i="2" s="1"/>
  <c r="AV138" i="2"/>
  <c r="AW138" i="2" s="1"/>
  <c r="AV120" i="2"/>
  <c r="AW120" i="2" s="1"/>
  <c r="AV102" i="2"/>
  <c r="AW102" i="2" s="1"/>
  <c r="AV84" i="2"/>
  <c r="AW84" i="2" s="1"/>
  <c r="AV66" i="2"/>
  <c r="AW66" i="2" s="1"/>
  <c r="AV48" i="2"/>
  <c r="AW48" i="2" s="1"/>
  <c r="AV30" i="2"/>
  <c r="AW30" i="2" s="1"/>
  <c r="AV12" i="2"/>
  <c r="AW12" i="2" s="1"/>
  <c r="AV278" i="2"/>
  <c r="AW278" i="2" s="1"/>
  <c r="AV266" i="2"/>
  <c r="AW266" i="2" s="1"/>
  <c r="AV254" i="2"/>
  <c r="AW254" i="2" s="1"/>
  <c r="AV242" i="2"/>
  <c r="AW242" i="2" s="1"/>
  <c r="AV224" i="2"/>
  <c r="AW224" i="2" s="1"/>
  <c r="AV206" i="2"/>
  <c r="AW206" i="2" s="1"/>
  <c r="AV188" i="2"/>
  <c r="AW188" i="2" s="1"/>
  <c r="AV170" i="2"/>
  <c r="AW170" i="2" s="1"/>
  <c r="AV152" i="2"/>
  <c r="AW152" i="2" s="1"/>
  <c r="AV134" i="2"/>
  <c r="AW134" i="2" s="1"/>
  <c r="AV116" i="2"/>
  <c r="AW116" i="2" s="1"/>
  <c r="AV98" i="2"/>
  <c r="AW98" i="2" s="1"/>
  <c r="AV80" i="2"/>
  <c r="AW80" i="2" s="1"/>
  <c r="AV62" i="2"/>
  <c r="AW62" i="2" s="1"/>
  <c r="AV44" i="2"/>
  <c r="AW44" i="2" s="1"/>
  <c r="AV26" i="2"/>
  <c r="AW26" i="2" s="1"/>
  <c r="AV11" i="2"/>
  <c r="AW11" i="2" s="1"/>
  <c r="AV17" i="2"/>
  <c r="AW17" i="2" s="1"/>
  <c r="AV23" i="2"/>
  <c r="AW23" i="2" s="1"/>
  <c r="AV29" i="2"/>
  <c r="AW29" i="2" s="1"/>
  <c r="AV35" i="2"/>
  <c r="AW35" i="2" s="1"/>
  <c r="AV41" i="2"/>
  <c r="AW41" i="2" s="1"/>
  <c r="AV47" i="2"/>
  <c r="AW47" i="2" s="1"/>
  <c r="AV53" i="2"/>
  <c r="AW53" i="2" s="1"/>
  <c r="AV59" i="2"/>
  <c r="AW59" i="2" s="1"/>
  <c r="AV65" i="2"/>
  <c r="AW65" i="2" s="1"/>
  <c r="AV71" i="2"/>
  <c r="AW71" i="2" s="1"/>
  <c r="AV77" i="2"/>
  <c r="AW77" i="2" s="1"/>
  <c r="AV83" i="2"/>
  <c r="AW83" i="2" s="1"/>
  <c r="AV89" i="2"/>
  <c r="AW89" i="2" s="1"/>
  <c r="AV95" i="2"/>
  <c r="AW95" i="2" s="1"/>
  <c r="AV101" i="2"/>
  <c r="AW101" i="2" s="1"/>
  <c r="AV107" i="2"/>
  <c r="AW107" i="2" s="1"/>
  <c r="AV113" i="2"/>
  <c r="AW113" i="2" s="1"/>
  <c r="AV119" i="2"/>
  <c r="AW119" i="2" s="1"/>
  <c r="AV125" i="2"/>
  <c r="AW125" i="2" s="1"/>
  <c r="AV131" i="2"/>
  <c r="AW131" i="2" s="1"/>
  <c r="AV137" i="2"/>
  <c r="AW137" i="2" s="1"/>
  <c r="AV143" i="2"/>
  <c r="AW143" i="2" s="1"/>
  <c r="AV149" i="2"/>
  <c r="AW149" i="2" s="1"/>
  <c r="AV155" i="2"/>
  <c r="AW155" i="2" s="1"/>
  <c r="AV161" i="2"/>
  <c r="AW161" i="2" s="1"/>
  <c r="AV167" i="2"/>
  <c r="AW167" i="2" s="1"/>
  <c r="AV173" i="2"/>
  <c r="AW173" i="2" s="1"/>
  <c r="AV179" i="2"/>
  <c r="AW179" i="2" s="1"/>
  <c r="AV185" i="2"/>
  <c r="AW185" i="2" s="1"/>
  <c r="AV191" i="2"/>
  <c r="AW191" i="2" s="1"/>
  <c r="AV197" i="2"/>
  <c r="AW197" i="2" s="1"/>
  <c r="AV203" i="2"/>
  <c r="AW203" i="2" s="1"/>
  <c r="AV209" i="2"/>
  <c r="AW209" i="2" s="1"/>
  <c r="AV215" i="2"/>
  <c r="AW215" i="2" s="1"/>
  <c r="AV221" i="2"/>
  <c r="AW221" i="2" s="1"/>
  <c r="AV227" i="2"/>
  <c r="AW227" i="2" s="1"/>
  <c r="AV233" i="2"/>
  <c r="AW233" i="2" s="1"/>
  <c r="AV239" i="2"/>
  <c r="AW239" i="2" s="1"/>
  <c r="AV245" i="2"/>
  <c r="AW245" i="2" s="1"/>
  <c r="AV251" i="2"/>
  <c r="AW251" i="2" s="1"/>
  <c r="AV257" i="2"/>
  <c r="AW257" i="2" s="1"/>
  <c r="AV263" i="2"/>
  <c r="AW263" i="2" s="1"/>
  <c r="AV269" i="2"/>
  <c r="AW269" i="2" s="1"/>
  <c r="AV275" i="2"/>
  <c r="AW275" i="2" s="1"/>
  <c r="AV7" i="2"/>
  <c r="AW7" i="2" s="1"/>
  <c r="AV13" i="2"/>
  <c r="AW13" i="2" s="1"/>
  <c r="AV19" i="2"/>
  <c r="AW19" i="2" s="1"/>
  <c r="AV25" i="2"/>
  <c r="AW25" i="2" s="1"/>
  <c r="AV31" i="2"/>
  <c r="AW31" i="2" s="1"/>
  <c r="AV37" i="2"/>
  <c r="AW37" i="2" s="1"/>
  <c r="AV43" i="2"/>
  <c r="AW43" i="2" s="1"/>
  <c r="AV49" i="2"/>
  <c r="AW49" i="2" s="1"/>
  <c r="AV55" i="2"/>
  <c r="AW55" i="2" s="1"/>
  <c r="AV61" i="2"/>
  <c r="AW61" i="2" s="1"/>
  <c r="AV67" i="2"/>
  <c r="AW67" i="2" s="1"/>
  <c r="AV73" i="2"/>
  <c r="AW73" i="2" s="1"/>
  <c r="AV79" i="2"/>
  <c r="AW79" i="2" s="1"/>
  <c r="AV85" i="2"/>
  <c r="AW85" i="2" s="1"/>
  <c r="AV91" i="2"/>
  <c r="AW91" i="2" s="1"/>
  <c r="AV97" i="2"/>
  <c r="AW97" i="2" s="1"/>
  <c r="AV103" i="2"/>
  <c r="AW103" i="2" s="1"/>
  <c r="AV109" i="2"/>
  <c r="AW109" i="2" s="1"/>
  <c r="AV115" i="2"/>
  <c r="AW115" i="2" s="1"/>
  <c r="AV121" i="2"/>
  <c r="AW121" i="2" s="1"/>
  <c r="AV127" i="2"/>
  <c r="AW127" i="2" s="1"/>
  <c r="AV133" i="2"/>
  <c r="AW133" i="2" s="1"/>
  <c r="AV139" i="2"/>
  <c r="AW139" i="2" s="1"/>
  <c r="AV145" i="2"/>
  <c r="AW145" i="2" s="1"/>
  <c r="AV151" i="2"/>
  <c r="AW151" i="2" s="1"/>
  <c r="AV157" i="2"/>
  <c r="AW157" i="2" s="1"/>
  <c r="AV163" i="2"/>
  <c r="AW163" i="2" s="1"/>
  <c r="AV169" i="2"/>
  <c r="AW169" i="2" s="1"/>
  <c r="AV175" i="2"/>
  <c r="AW175" i="2" s="1"/>
  <c r="AV181" i="2"/>
  <c r="AW181" i="2" s="1"/>
  <c r="AV187" i="2"/>
  <c r="AW187" i="2" s="1"/>
  <c r="AV193" i="2"/>
  <c r="AW193" i="2" s="1"/>
  <c r="AV199" i="2"/>
  <c r="AW199" i="2" s="1"/>
  <c r="AV205" i="2"/>
  <c r="AW205" i="2" s="1"/>
  <c r="AV211" i="2"/>
  <c r="AW211" i="2" s="1"/>
  <c r="AV217" i="2"/>
  <c r="AW217" i="2" s="1"/>
  <c r="AV223" i="2"/>
  <c r="AW223" i="2" s="1"/>
  <c r="AV229" i="2"/>
  <c r="AW229" i="2" s="1"/>
  <c r="AV235" i="2"/>
  <c r="AW235" i="2" s="1"/>
  <c r="AV241" i="2"/>
  <c r="AW241" i="2" s="1"/>
  <c r="AV247" i="2"/>
  <c r="AW247" i="2" s="1"/>
  <c r="AV253" i="2"/>
  <c r="AW253" i="2" s="1"/>
  <c r="AV259" i="2"/>
  <c r="AW259" i="2" s="1"/>
  <c r="AV265" i="2"/>
  <c r="AW265" i="2" s="1"/>
  <c r="AV271" i="2"/>
  <c r="AW271" i="2" s="1"/>
  <c r="AV277" i="2"/>
  <c r="AW277" i="2" s="1"/>
  <c r="AV9" i="2"/>
  <c r="AW9" i="2" s="1"/>
  <c r="AV15" i="2"/>
  <c r="AW15" i="2" s="1"/>
  <c r="AV21" i="2"/>
  <c r="AW21" i="2" s="1"/>
  <c r="AV27" i="2"/>
  <c r="AW27" i="2" s="1"/>
  <c r="AV33" i="2"/>
  <c r="AW33" i="2" s="1"/>
  <c r="AV39" i="2"/>
  <c r="AW39" i="2" s="1"/>
  <c r="AV45" i="2"/>
  <c r="AW45" i="2" s="1"/>
  <c r="AV51" i="2"/>
  <c r="AW51" i="2" s="1"/>
  <c r="AV57" i="2"/>
  <c r="AW57" i="2" s="1"/>
  <c r="AV63" i="2"/>
  <c r="AW63" i="2" s="1"/>
  <c r="AV69" i="2"/>
  <c r="AW69" i="2" s="1"/>
  <c r="AV75" i="2"/>
  <c r="AW75" i="2" s="1"/>
  <c r="AV81" i="2"/>
  <c r="AW81" i="2" s="1"/>
  <c r="AV87" i="2"/>
  <c r="AW87" i="2" s="1"/>
  <c r="AV93" i="2"/>
  <c r="AW93" i="2" s="1"/>
  <c r="AV99" i="2"/>
  <c r="AW99" i="2" s="1"/>
  <c r="AV105" i="2"/>
  <c r="AW105" i="2" s="1"/>
  <c r="AV111" i="2"/>
  <c r="AW111" i="2" s="1"/>
  <c r="AV117" i="2"/>
  <c r="AW117" i="2" s="1"/>
  <c r="AV123" i="2"/>
  <c r="AW123" i="2" s="1"/>
  <c r="AV129" i="2"/>
  <c r="AW129" i="2" s="1"/>
  <c r="AV135" i="2"/>
  <c r="AW135" i="2" s="1"/>
  <c r="AV141" i="2"/>
  <c r="AW141" i="2" s="1"/>
  <c r="AV147" i="2"/>
  <c r="AW147" i="2" s="1"/>
  <c r="AV153" i="2"/>
  <c r="AW153" i="2" s="1"/>
  <c r="AV159" i="2"/>
  <c r="AW159" i="2" s="1"/>
  <c r="AV165" i="2"/>
  <c r="AW165" i="2" s="1"/>
  <c r="AV171" i="2"/>
  <c r="AW171" i="2" s="1"/>
  <c r="AV177" i="2"/>
  <c r="AW177" i="2" s="1"/>
  <c r="AV183" i="2"/>
  <c r="AW183" i="2" s="1"/>
  <c r="AV189" i="2"/>
  <c r="AW189" i="2" s="1"/>
  <c r="AV195" i="2"/>
  <c r="AW195" i="2" s="1"/>
  <c r="AV201" i="2"/>
  <c r="AW201" i="2" s="1"/>
  <c r="AV207" i="2"/>
  <c r="AW207" i="2" s="1"/>
  <c r="AV213" i="2"/>
  <c r="AW213" i="2" s="1"/>
  <c r="AV219" i="2"/>
  <c r="AW219" i="2" s="1"/>
  <c r="AV225" i="2"/>
  <c r="AW225" i="2" s="1"/>
  <c r="AV231" i="2"/>
  <c r="AW231" i="2" s="1"/>
  <c r="AV237" i="2"/>
  <c r="AW237" i="2" s="1"/>
  <c r="AV243" i="2"/>
  <c r="AW243" i="2" s="1"/>
  <c r="AV249" i="2"/>
  <c r="AW249" i="2" s="1"/>
  <c r="AV255" i="2"/>
  <c r="AW255" i="2" s="1"/>
  <c r="AV261" i="2"/>
  <c r="AW261" i="2" s="1"/>
  <c r="AV267" i="2"/>
  <c r="AW267" i="2" s="1"/>
  <c r="AV273" i="2"/>
  <c r="AW273" i="2" s="1"/>
  <c r="AV279" i="2"/>
  <c r="AW279" i="2" s="1"/>
  <c r="AV10" i="2"/>
  <c r="AW10" i="2" s="1"/>
  <c r="AV16" i="2"/>
  <c r="AW16" i="2" s="1"/>
  <c r="AV22" i="2"/>
  <c r="AW22" i="2" s="1"/>
  <c r="AV28" i="2"/>
  <c r="AW28" i="2" s="1"/>
  <c r="AV34" i="2"/>
  <c r="AW34" i="2" s="1"/>
  <c r="AV40" i="2"/>
  <c r="AW40" i="2" s="1"/>
  <c r="AV46" i="2"/>
  <c r="AW46" i="2" s="1"/>
  <c r="AV52" i="2"/>
  <c r="AW52" i="2" s="1"/>
  <c r="AV58" i="2"/>
  <c r="AW58" i="2" s="1"/>
  <c r="AV64" i="2"/>
  <c r="AW64" i="2" s="1"/>
  <c r="AV70" i="2"/>
  <c r="AW70" i="2" s="1"/>
  <c r="AV76" i="2"/>
  <c r="AW76" i="2" s="1"/>
  <c r="AV82" i="2"/>
  <c r="AW82" i="2" s="1"/>
  <c r="AV88" i="2"/>
  <c r="AW88" i="2" s="1"/>
  <c r="AV94" i="2"/>
  <c r="AW94" i="2" s="1"/>
  <c r="AV100" i="2"/>
  <c r="AW100" i="2" s="1"/>
  <c r="AV106" i="2"/>
  <c r="AW106" i="2" s="1"/>
  <c r="AV112" i="2"/>
  <c r="AW112" i="2" s="1"/>
  <c r="AV118" i="2"/>
  <c r="AW118" i="2" s="1"/>
  <c r="AV124" i="2"/>
  <c r="AW124" i="2" s="1"/>
  <c r="AV130" i="2"/>
  <c r="AW130" i="2" s="1"/>
  <c r="AV136" i="2"/>
  <c r="AW136" i="2" s="1"/>
  <c r="AV142" i="2"/>
  <c r="AW142" i="2" s="1"/>
  <c r="AV148" i="2"/>
  <c r="AW148" i="2" s="1"/>
  <c r="AV154" i="2"/>
  <c r="AW154" i="2" s="1"/>
  <c r="AV160" i="2"/>
  <c r="AW160" i="2" s="1"/>
  <c r="AV166" i="2"/>
  <c r="AW166" i="2" s="1"/>
  <c r="AV172" i="2"/>
  <c r="AW172" i="2" s="1"/>
  <c r="AV178" i="2"/>
  <c r="AW178" i="2" s="1"/>
  <c r="AV184" i="2"/>
  <c r="AW184" i="2" s="1"/>
  <c r="AV190" i="2"/>
  <c r="AW190" i="2" s="1"/>
  <c r="AV196" i="2"/>
  <c r="AW196" i="2" s="1"/>
  <c r="AV202" i="2"/>
  <c r="AW202" i="2" s="1"/>
  <c r="AV208" i="2"/>
  <c r="AW208" i="2" s="1"/>
  <c r="AV214" i="2"/>
  <c r="AW214" i="2" s="1"/>
  <c r="AV220" i="2"/>
  <c r="AW220" i="2" s="1"/>
  <c r="AV226" i="2"/>
  <c r="AW226" i="2" s="1"/>
  <c r="AV232" i="2"/>
  <c r="AW232" i="2" s="1"/>
  <c r="AV238" i="2"/>
  <c r="AW238" i="2" s="1"/>
  <c r="AV276" i="2"/>
  <c r="AW276" i="2" s="1"/>
  <c r="AV264" i="2"/>
  <c r="AW264" i="2" s="1"/>
  <c r="AV252" i="2"/>
  <c r="AW252" i="2" s="1"/>
  <c r="AV240" i="2"/>
  <c r="AW240" i="2" s="1"/>
  <c r="AV222" i="2"/>
  <c r="AW222" i="2" s="1"/>
  <c r="AV204" i="2"/>
  <c r="AW204" i="2" s="1"/>
  <c r="AV186" i="2"/>
  <c r="AW186" i="2" s="1"/>
  <c r="AV168" i="2"/>
  <c r="AW168" i="2" s="1"/>
  <c r="AV150" i="2"/>
  <c r="AW150" i="2" s="1"/>
  <c r="AV132" i="2"/>
  <c r="AW132" i="2" s="1"/>
  <c r="AV114" i="2"/>
  <c r="AW114" i="2" s="1"/>
  <c r="AV96" i="2"/>
  <c r="AW96" i="2" s="1"/>
  <c r="AV78" i="2"/>
  <c r="AW78" i="2" s="1"/>
  <c r="AV60" i="2"/>
  <c r="AW60" i="2" s="1"/>
  <c r="AV42" i="2"/>
  <c r="AW42" i="2" s="1"/>
  <c r="AV24" i="2"/>
  <c r="AW24" i="2" s="1"/>
  <c r="V274" i="2"/>
  <c r="W274" i="2" s="1"/>
  <c r="V268" i="2"/>
  <c r="W268" i="2" s="1"/>
  <c r="V262" i="2"/>
  <c r="W262" i="2" s="1"/>
  <c r="V256" i="2"/>
  <c r="W256" i="2" s="1"/>
  <c r="V250" i="2"/>
  <c r="W250" i="2" s="1"/>
  <c r="V244" i="2"/>
  <c r="W244" i="2" s="1"/>
  <c r="V238" i="2"/>
  <c r="W238" i="2" s="1"/>
  <c r="V232" i="2"/>
  <c r="W232" i="2" s="1"/>
  <c r="V226" i="2"/>
  <c r="W226" i="2" s="1"/>
  <c r="V220" i="2"/>
  <c r="W220" i="2" s="1"/>
  <c r="V214" i="2"/>
  <c r="W214" i="2" s="1"/>
  <c r="V208" i="2"/>
  <c r="W208" i="2" s="1"/>
  <c r="V202" i="2"/>
  <c r="W202" i="2" s="1"/>
  <c r="V196" i="2"/>
  <c r="W196" i="2" s="1"/>
  <c r="V190" i="2"/>
  <c r="W190" i="2" s="1"/>
  <c r="V184" i="2"/>
  <c r="W184" i="2" s="1"/>
  <c r="V178" i="2"/>
  <c r="W178" i="2" s="1"/>
  <c r="V172" i="2"/>
  <c r="W172" i="2" s="1"/>
  <c r="V166" i="2"/>
  <c r="W166" i="2" s="1"/>
  <c r="V160" i="2"/>
  <c r="W160" i="2" s="1"/>
  <c r="V154" i="2"/>
  <c r="W154" i="2" s="1"/>
  <c r="V148" i="2"/>
  <c r="W148" i="2" s="1"/>
  <c r="V142" i="2"/>
  <c r="W142" i="2" s="1"/>
  <c r="V136" i="2"/>
  <c r="W136" i="2" s="1"/>
  <c r="V130" i="2"/>
  <c r="W130" i="2" s="1"/>
  <c r="V124" i="2"/>
  <c r="W124" i="2" s="1"/>
  <c r="V118" i="2"/>
  <c r="W118" i="2" s="1"/>
  <c r="V112" i="2"/>
  <c r="W112" i="2" s="1"/>
  <c r="V106" i="2"/>
  <c r="W106" i="2" s="1"/>
  <c r="V100" i="2"/>
  <c r="W100" i="2" s="1"/>
  <c r="V94" i="2"/>
  <c r="W94" i="2" s="1"/>
  <c r="V88" i="2"/>
  <c r="W88" i="2" s="1"/>
  <c r="V82" i="2"/>
  <c r="W82" i="2" s="1"/>
  <c r="V76" i="2"/>
  <c r="W76" i="2" s="1"/>
  <c r="V70" i="2"/>
  <c r="W70" i="2" s="1"/>
  <c r="V64" i="2"/>
  <c r="W64" i="2" s="1"/>
  <c r="V58" i="2"/>
  <c r="W58" i="2" s="1"/>
  <c r="V52" i="2"/>
  <c r="W52" i="2" s="1"/>
  <c r="V46" i="2"/>
  <c r="W46" i="2" s="1"/>
  <c r="V40" i="2"/>
  <c r="W40" i="2" s="1"/>
  <c r="V34" i="2"/>
  <c r="W34" i="2" s="1"/>
  <c r="V28" i="2"/>
  <c r="W28" i="2" s="1"/>
  <c r="V22" i="2"/>
  <c r="W22" i="2" s="1"/>
  <c r="V16" i="2"/>
  <c r="W16" i="2" s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AO32" i="2" l="1"/>
  <c r="AO68" i="2"/>
  <c r="AO104" i="2"/>
  <c r="AO140" i="2"/>
  <c r="AO176" i="2"/>
  <c r="AO212" i="2"/>
  <c r="AO248" i="2"/>
  <c r="AO9" i="2"/>
  <c r="AO45" i="2"/>
  <c r="AO81" i="2"/>
  <c r="AO117" i="2"/>
  <c r="AO153" i="2"/>
  <c r="AO189" i="2"/>
  <c r="AO225" i="2"/>
  <c r="AO261" i="2"/>
  <c r="AO22" i="2"/>
  <c r="AO58" i="2"/>
  <c r="AO94" i="2"/>
  <c r="AO130" i="2"/>
  <c r="AO166" i="2"/>
  <c r="AO202" i="2"/>
  <c r="AO238" i="2"/>
  <c r="AO274" i="2"/>
  <c r="AO41" i="2"/>
  <c r="AO77" i="2"/>
  <c r="AO113" i="2"/>
  <c r="AO149" i="2"/>
  <c r="AO185" i="2"/>
  <c r="AO221" i="2"/>
  <c r="AO257" i="2"/>
  <c r="AO38" i="2"/>
  <c r="AO74" i="2"/>
  <c r="AO110" i="2"/>
  <c r="AO146" i="2"/>
  <c r="AO182" i="2"/>
  <c r="AO218" i="2"/>
  <c r="AO254" i="2"/>
  <c r="AO15" i="2"/>
  <c r="AO51" i="2"/>
  <c r="AO87" i="2"/>
  <c r="AO123" i="2"/>
  <c r="AO159" i="2"/>
  <c r="AO195" i="2"/>
  <c r="AO231" i="2"/>
  <c r="AO267" i="2"/>
  <c r="AO28" i="2"/>
  <c r="AO64" i="2"/>
  <c r="AO100" i="2"/>
  <c r="AO136" i="2"/>
  <c r="AO172" i="2"/>
  <c r="AO208" i="2"/>
  <c r="AO244" i="2"/>
  <c r="AO11" i="2"/>
  <c r="AO47" i="2"/>
  <c r="AO83" i="2"/>
  <c r="AO119" i="2"/>
  <c r="AO155" i="2"/>
  <c r="AO191" i="2"/>
  <c r="AO227" i="2"/>
  <c r="AO263" i="2"/>
  <c r="AO44" i="2"/>
  <c r="AO80" i="2"/>
  <c r="AO116" i="2"/>
  <c r="AO152" i="2"/>
  <c r="AO188" i="2"/>
  <c r="AO224" i="2"/>
  <c r="AO260" i="2"/>
  <c r="AO21" i="2"/>
  <c r="AO57" i="2"/>
  <c r="AO93" i="2"/>
  <c r="AO129" i="2"/>
  <c r="AO165" i="2"/>
  <c r="AO201" i="2"/>
  <c r="AO237" i="2"/>
  <c r="AO273" i="2"/>
  <c r="AO34" i="2"/>
  <c r="AO70" i="2"/>
  <c r="AO106" i="2"/>
  <c r="AO142" i="2"/>
  <c r="AO178" i="2"/>
  <c r="AO214" i="2"/>
  <c r="AO250" i="2"/>
  <c r="AO17" i="2"/>
  <c r="AO53" i="2"/>
  <c r="AO89" i="2"/>
  <c r="AO125" i="2"/>
  <c r="AO161" i="2"/>
  <c r="AO197" i="2"/>
  <c r="AO233" i="2"/>
  <c r="AO269" i="2"/>
  <c r="AO14" i="2"/>
  <c r="AO50" i="2"/>
  <c r="AO86" i="2"/>
  <c r="AO122" i="2"/>
  <c r="AO158" i="2"/>
  <c r="AO194" i="2"/>
  <c r="AO230" i="2"/>
  <c r="AO266" i="2"/>
  <c r="AO27" i="2"/>
  <c r="AO63" i="2"/>
  <c r="AO99" i="2"/>
  <c r="AO135" i="2"/>
  <c r="AO171" i="2"/>
  <c r="AO207" i="2"/>
  <c r="AO243" i="2"/>
  <c r="AO279" i="2"/>
  <c r="AO40" i="2"/>
  <c r="AO76" i="2"/>
  <c r="AO112" i="2"/>
  <c r="AO148" i="2"/>
  <c r="AO184" i="2"/>
  <c r="AO220" i="2"/>
  <c r="AO256" i="2"/>
  <c r="AO23" i="2"/>
  <c r="AO59" i="2"/>
  <c r="AO95" i="2"/>
  <c r="AO131" i="2"/>
  <c r="AO167" i="2"/>
  <c r="AO203" i="2"/>
  <c r="AO239" i="2"/>
  <c r="AO275" i="2"/>
  <c r="AO20" i="2"/>
  <c r="AO56" i="2"/>
  <c r="AO92" i="2"/>
  <c r="AO128" i="2"/>
  <c r="AO164" i="2"/>
  <c r="AO200" i="2"/>
  <c r="AO236" i="2"/>
  <c r="AO272" i="2"/>
  <c r="AO33" i="2"/>
  <c r="AO69" i="2"/>
  <c r="AO105" i="2"/>
  <c r="AO141" i="2"/>
  <c r="AO177" i="2"/>
  <c r="AO213" i="2"/>
  <c r="AO249" i="2"/>
  <c r="AO10" i="2"/>
  <c r="AO46" i="2"/>
  <c r="AO82" i="2"/>
  <c r="AO118" i="2"/>
  <c r="AO154" i="2"/>
  <c r="AO190" i="2"/>
  <c r="AO226" i="2"/>
  <c r="AO262" i="2"/>
  <c r="AO29" i="2"/>
  <c r="AO65" i="2"/>
  <c r="AO101" i="2"/>
  <c r="AO137" i="2"/>
  <c r="AO173" i="2"/>
  <c r="AO209" i="2"/>
  <c r="AO245" i="2"/>
  <c r="AO26" i="2"/>
  <c r="AO62" i="2"/>
  <c r="AO98" i="2"/>
  <c r="AO134" i="2"/>
  <c r="AO170" i="2"/>
  <c r="AO206" i="2"/>
  <c r="AO242" i="2"/>
  <c r="AO278" i="2"/>
  <c r="AO39" i="2"/>
  <c r="AO75" i="2"/>
  <c r="AO111" i="2"/>
  <c r="AO147" i="2"/>
  <c r="AO183" i="2"/>
  <c r="AO219" i="2"/>
  <c r="AO255" i="2"/>
  <c r="AO16" i="2"/>
  <c r="AO52" i="2"/>
  <c r="AO88" i="2"/>
  <c r="AO124" i="2"/>
  <c r="AO160" i="2"/>
  <c r="AO196" i="2"/>
  <c r="AO232" i="2"/>
  <c r="AO268" i="2"/>
  <c r="AO35" i="2"/>
  <c r="AO71" i="2"/>
  <c r="AO107" i="2"/>
  <c r="AO143" i="2"/>
  <c r="AO179" i="2"/>
  <c r="AO215" i="2"/>
  <c r="AO251" i="2"/>
  <c r="AB6" i="1"/>
  <c r="AC6" i="1" s="1"/>
  <c r="AB7" i="1"/>
  <c r="AC7" i="1" s="1"/>
  <c r="AB8" i="1"/>
  <c r="AC8" i="1" s="1"/>
  <c r="AB9" i="1"/>
  <c r="AC9" i="1" s="1"/>
  <c r="AB10" i="1"/>
  <c r="AC10" i="1" s="1"/>
  <c r="AB11" i="1"/>
  <c r="AC11" i="1" s="1"/>
  <c r="AB12" i="1"/>
  <c r="AC12" i="1" s="1"/>
  <c r="AB13" i="1"/>
  <c r="AC13" i="1" s="1"/>
  <c r="AB14" i="1"/>
  <c r="AC14" i="1" s="1"/>
  <c r="AB15" i="1"/>
  <c r="AC15" i="1" s="1"/>
  <c r="AB16" i="1"/>
  <c r="AC16" i="1" s="1"/>
  <c r="AB17" i="1"/>
  <c r="AC17" i="1" s="1"/>
  <c r="AB18" i="1"/>
  <c r="AC18" i="1" s="1"/>
  <c r="AB19" i="1"/>
  <c r="AC19" i="1" s="1"/>
  <c r="AB20" i="1"/>
  <c r="AC20" i="1" s="1"/>
  <c r="AB21" i="1"/>
  <c r="AC21" i="1" s="1"/>
  <c r="AB22" i="1"/>
  <c r="AC22" i="1" s="1"/>
  <c r="AB23" i="1"/>
  <c r="AC23" i="1" s="1"/>
  <c r="AB24" i="1"/>
  <c r="AC24" i="1" s="1"/>
  <c r="AB25" i="1"/>
  <c r="AC25" i="1" s="1"/>
  <c r="AB26" i="1"/>
  <c r="AC26" i="1" s="1"/>
  <c r="AB27" i="1"/>
  <c r="AC27" i="1" s="1"/>
  <c r="AB28" i="1"/>
  <c r="AC28" i="1" s="1"/>
  <c r="AB29" i="1"/>
  <c r="AC29" i="1" s="1"/>
  <c r="AB30" i="1"/>
  <c r="AC30" i="1" s="1"/>
  <c r="AB31" i="1"/>
  <c r="AC31" i="1" s="1"/>
  <c r="AB32" i="1"/>
  <c r="AC32" i="1" s="1"/>
  <c r="AB33" i="1"/>
  <c r="AC33" i="1" s="1"/>
  <c r="AB34" i="1"/>
  <c r="AC34" i="1" s="1"/>
  <c r="AB35" i="1"/>
  <c r="AC35" i="1" s="1"/>
  <c r="AB36" i="1"/>
  <c r="AC36" i="1" s="1"/>
  <c r="AB37" i="1"/>
  <c r="AC37" i="1" s="1"/>
  <c r="AB38" i="1"/>
  <c r="AC38" i="1" s="1"/>
  <c r="AB39" i="1"/>
  <c r="AC39" i="1" s="1"/>
  <c r="AB40" i="1"/>
  <c r="AC40" i="1" s="1"/>
  <c r="AB41" i="1"/>
  <c r="AC41" i="1" s="1"/>
  <c r="AB42" i="1"/>
  <c r="AC42" i="1" s="1"/>
  <c r="AB43" i="1"/>
  <c r="AC43" i="1" s="1"/>
  <c r="AB44" i="1"/>
  <c r="AC44" i="1" s="1"/>
  <c r="AB45" i="1"/>
  <c r="AC45" i="1" s="1"/>
  <c r="AB46" i="1"/>
  <c r="AC46" i="1" s="1"/>
  <c r="AB47" i="1"/>
  <c r="AC47" i="1" s="1"/>
  <c r="AB48" i="1"/>
  <c r="AC48" i="1" s="1"/>
  <c r="AB49" i="1"/>
  <c r="AC49" i="1" s="1"/>
  <c r="AB50" i="1"/>
  <c r="AC50" i="1" s="1"/>
  <c r="AB51" i="1"/>
  <c r="AC51" i="1" s="1"/>
  <c r="AB52" i="1"/>
  <c r="AC52" i="1" s="1"/>
  <c r="AB53" i="1"/>
  <c r="AC53" i="1" s="1"/>
  <c r="AB54" i="1"/>
  <c r="AC54" i="1" s="1"/>
  <c r="AB55" i="1"/>
  <c r="AC55" i="1" s="1"/>
  <c r="AB56" i="1"/>
  <c r="AC56" i="1" s="1"/>
  <c r="AB57" i="1"/>
  <c r="AC57" i="1" s="1"/>
  <c r="AB58" i="1"/>
  <c r="AC58" i="1" s="1"/>
  <c r="AB59" i="1"/>
  <c r="AC59" i="1" s="1"/>
  <c r="AB60" i="1"/>
  <c r="AC60" i="1" s="1"/>
  <c r="AB61" i="1"/>
  <c r="AC61" i="1" s="1"/>
  <c r="AB62" i="1"/>
  <c r="AC62" i="1" s="1"/>
  <c r="AB63" i="1"/>
  <c r="AC63" i="1" s="1"/>
  <c r="AB64" i="1"/>
  <c r="AC64" i="1" s="1"/>
  <c r="AB65" i="1"/>
  <c r="AC65" i="1" s="1"/>
  <c r="AB66" i="1"/>
  <c r="AC66" i="1" s="1"/>
  <c r="AB67" i="1"/>
  <c r="AC67" i="1" s="1"/>
  <c r="AB68" i="1"/>
  <c r="AC68" i="1" s="1"/>
  <c r="AB69" i="1"/>
  <c r="AC69" i="1" s="1"/>
  <c r="AB70" i="1"/>
  <c r="AC70" i="1" s="1"/>
  <c r="AB71" i="1"/>
  <c r="AC71" i="1" s="1"/>
  <c r="AB72" i="1"/>
  <c r="AC72" i="1" s="1"/>
  <c r="AB73" i="1"/>
  <c r="AC73" i="1" s="1"/>
  <c r="AB74" i="1"/>
  <c r="AC74" i="1" s="1"/>
  <c r="AB75" i="1"/>
  <c r="AC75" i="1" s="1"/>
  <c r="AB76" i="1"/>
  <c r="AC76" i="1" s="1"/>
  <c r="AB77" i="1"/>
  <c r="AC77" i="1" s="1"/>
  <c r="AB78" i="1"/>
  <c r="AC78" i="1" s="1"/>
  <c r="AB79" i="1"/>
  <c r="AC79" i="1" s="1"/>
  <c r="AB80" i="1"/>
  <c r="AC80" i="1" s="1"/>
  <c r="AB81" i="1"/>
  <c r="AC81" i="1" s="1"/>
  <c r="AB82" i="1"/>
  <c r="AC82" i="1" s="1"/>
  <c r="AB83" i="1"/>
  <c r="AC83" i="1" s="1"/>
  <c r="AB84" i="1"/>
  <c r="AC84" i="1" s="1"/>
  <c r="AB85" i="1"/>
  <c r="AC85" i="1" s="1"/>
  <c r="AB86" i="1"/>
  <c r="AC86" i="1" s="1"/>
  <c r="AB87" i="1"/>
  <c r="AC87" i="1" s="1"/>
  <c r="AB88" i="1"/>
  <c r="AC88" i="1" s="1"/>
  <c r="AB89" i="1"/>
  <c r="AC89" i="1" s="1"/>
  <c r="AB90" i="1"/>
  <c r="AC90" i="1" s="1"/>
  <c r="AB91" i="1"/>
  <c r="AC91" i="1" s="1"/>
  <c r="AB92" i="1"/>
  <c r="AC92" i="1" s="1"/>
  <c r="AB93" i="1"/>
  <c r="AC93" i="1" s="1"/>
  <c r="AB94" i="1"/>
  <c r="AC94" i="1" s="1"/>
  <c r="AB95" i="1"/>
  <c r="AC95" i="1" s="1"/>
  <c r="AB96" i="1"/>
  <c r="AC96" i="1" s="1"/>
  <c r="AB97" i="1"/>
  <c r="AC97" i="1" s="1"/>
  <c r="AB98" i="1"/>
  <c r="AC98" i="1" s="1"/>
  <c r="AB99" i="1"/>
  <c r="AC99" i="1" s="1"/>
  <c r="AB100" i="1"/>
  <c r="AC100" i="1" s="1"/>
  <c r="AB101" i="1"/>
  <c r="AC101" i="1" s="1"/>
  <c r="AB102" i="1"/>
  <c r="AC102" i="1" s="1"/>
  <c r="AB103" i="1"/>
  <c r="AC103" i="1" s="1"/>
  <c r="AB104" i="1"/>
  <c r="AC104" i="1" s="1"/>
  <c r="AB105" i="1"/>
  <c r="AC105" i="1" s="1"/>
  <c r="AB106" i="1"/>
  <c r="AC106" i="1" s="1"/>
  <c r="AB107" i="1"/>
  <c r="AC107" i="1" s="1"/>
  <c r="AB108" i="1"/>
  <c r="AC108" i="1" s="1"/>
  <c r="AB109" i="1"/>
  <c r="AC109" i="1" s="1"/>
  <c r="AB110" i="1"/>
  <c r="AC110" i="1" s="1"/>
  <c r="AB111" i="1"/>
  <c r="AC111" i="1" s="1"/>
  <c r="AB112" i="1"/>
  <c r="AC112" i="1" s="1"/>
  <c r="AB113" i="1"/>
  <c r="AC113" i="1" s="1"/>
  <c r="AB114" i="1"/>
  <c r="AC114" i="1" s="1"/>
  <c r="AB115" i="1"/>
  <c r="AC115" i="1" s="1"/>
  <c r="AB116" i="1"/>
  <c r="AC116" i="1" s="1"/>
  <c r="AB117" i="1"/>
  <c r="AC117" i="1" s="1"/>
  <c r="AB118" i="1"/>
  <c r="AC118" i="1" s="1"/>
  <c r="AB119" i="1"/>
  <c r="AC119" i="1" s="1"/>
  <c r="AB120" i="1"/>
  <c r="AC120" i="1" s="1"/>
  <c r="AB121" i="1"/>
  <c r="AC121" i="1" s="1"/>
  <c r="AB122" i="1"/>
  <c r="AC122" i="1" s="1"/>
  <c r="AB123" i="1"/>
  <c r="AC123" i="1" s="1"/>
  <c r="AB124" i="1"/>
  <c r="AC124" i="1" s="1"/>
  <c r="AB125" i="1"/>
  <c r="AC125" i="1" s="1"/>
  <c r="AB126" i="1"/>
  <c r="AC126" i="1" s="1"/>
  <c r="AB127" i="1"/>
  <c r="AC127" i="1" s="1"/>
  <c r="AB128" i="1"/>
  <c r="AC128" i="1" s="1"/>
  <c r="AB129" i="1"/>
  <c r="AC129" i="1" s="1"/>
  <c r="AB130" i="1"/>
  <c r="AC130" i="1" s="1"/>
  <c r="AB131" i="1"/>
  <c r="AC131" i="1" s="1"/>
  <c r="AB132" i="1"/>
  <c r="AC132" i="1" s="1"/>
  <c r="AB133" i="1"/>
  <c r="AC133" i="1" s="1"/>
  <c r="AB134" i="1"/>
  <c r="AC134" i="1" s="1"/>
  <c r="AB135" i="1"/>
  <c r="AC135" i="1" s="1"/>
  <c r="AB136" i="1"/>
  <c r="AC136" i="1" s="1"/>
  <c r="AB137" i="1"/>
  <c r="AC137" i="1" s="1"/>
  <c r="AB138" i="1"/>
  <c r="AC138" i="1" s="1"/>
  <c r="AB139" i="1"/>
  <c r="AC139" i="1" s="1"/>
  <c r="AB140" i="1"/>
  <c r="AC140" i="1" s="1"/>
  <c r="AB141" i="1"/>
  <c r="AC141" i="1" s="1"/>
  <c r="AB142" i="1"/>
  <c r="AC142" i="1" s="1"/>
  <c r="AB143" i="1"/>
  <c r="AC143" i="1" s="1"/>
  <c r="AB144" i="1"/>
  <c r="AC144" i="1" s="1"/>
  <c r="AB145" i="1"/>
  <c r="AC145" i="1" s="1"/>
  <c r="AB146" i="1"/>
  <c r="AC146" i="1" s="1"/>
  <c r="AB147" i="1"/>
  <c r="AC147" i="1" s="1"/>
  <c r="AB148" i="1"/>
  <c r="AC148" i="1" s="1"/>
  <c r="AB149" i="1"/>
  <c r="AC149" i="1" s="1"/>
  <c r="AB150" i="1"/>
  <c r="AC150" i="1" s="1"/>
  <c r="AB151" i="1"/>
  <c r="AC151" i="1" s="1"/>
  <c r="AB152" i="1"/>
  <c r="AC152" i="1" s="1"/>
  <c r="AB153" i="1"/>
  <c r="AC153" i="1" s="1"/>
  <c r="AB154" i="1"/>
  <c r="AC154" i="1" s="1"/>
  <c r="AB155" i="1"/>
  <c r="AC155" i="1" s="1"/>
  <c r="AB156" i="1"/>
  <c r="AC156" i="1" s="1"/>
  <c r="AB157" i="1"/>
  <c r="AC157" i="1" s="1"/>
  <c r="AB158" i="1"/>
  <c r="AC158" i="1" s="1"/>
  <c r="AB159" i="1"/>
  <c r="AC159" i="1" s="1"/>
  <c r="AB160" i="1"/>
  <c r="AC160" i="1" s="1"/>
  <c r="AB161" i="1"/>
  <c r="AC161" i="1" s="1"/>
  <c r="AB162" i="1"/>
  <c r="AC162" i="1" s="1"/>
  <c r="AB163" i="1"/>
  <c r="AC163" i="1" s="1"/>
  <c r="AB164" i="1"/>
  <c r="AC164" i="1" s="1"/>
  <c r="AB165" i="1"/>
  <c r="AC165" i="1" s="1"/>
  <c r="AB166" i="1"/>
  <c r="AC166" i="1" s="1"/>
  <c r="AB167" i="1"/>
  <c r="AC167" i="1" s="1"/>
  <c r="AB168" i="1"/>
  <c r="AC168" i="1" s="1"/>
  <c r="AB169" i="1"/>
  <c r="AC169" i="1" s="1"/>
  <c r="AB170" i="1"/>
  <c r="AC170" i="1" s="1"/>
  <c r="AB171" i="1"/>
  <c r="AC171" i="1" s="1"/>
  <c r="AB172" i="1"/>
  <c r="AC172" i="1" s="1"/>
  <c r="AB173" i="1"/>
  <c r="AC173" i="1" s="1"/>
  <c r="AB174" i="1"/>
  <c r="AC174" i="1" s="1"/>
  <c r="AB175" i="1"/>
  <c r="AC175" i="1" s="1"/>
  <c r="AB176" i="1"/>
  <c r="AC176" i="1" s="1"/>
  <c r="AB177" i="1"/>
  <c r="AC177" i="1" s="1"/>
  <c r="AB178" i="1"/>
  <c r="AC178" i="1" s="1"/>
  <c r="AB179" i="1"/>
  <c r="AC179" i="1" s="1"/>
  <c r="AB180" i="1"/>
  <c r="AC180" i="1" s="1"/>
  <c r="AB181" i="1"/>
  <c r="AC181" i="1" s="1"/>
  <c r="AB182" i="1"/>
  <c r="AC182" i="1" s="1"/>
  <c r="AB183" i="1"/>
  <c r="AC183" i="1" s="1"/>
  <c r="AB184" i="1"/>
  <c r="AC184" i="1" s="1"/>
  <c r="AB185" i="1"/>
  <c r="AC185" i="1" s="1"/>
  <c r="AB186" i="1"/>
  <c r="AC186" i="1" s="1"/>
  <c r="AB187" i="1"/>
  <c r="AC187" i="1" s="1"/>
  <c r="AB188" i="1"/>
  <c r="AC188" i="1" s="1"/>
  <c r="AB189" i="1"/>
  <c r="AC189" i="1" s="1"/>
  <c r="AB190" i="1"/>
  <c r="AC190" i="1" s="1"/>
  <c r="AB191" i="1"/>
  <c r="AC191" i="1" s="1"/>
  <c r="AB192" i="1"/>
  <c r="AC192" i="1" s="1"/>
  <c r="AB193" i="1"/>
  <c r="AC193" i="1" s="1"/>
  <c r="AB194" i="1"/>
  <c r="AC194" i="1" s="1"/>
  <c r="AB195" i="1"/>
  <c r="AC195" i="1" s="1"/>
  <c r="AB196" i="1"/>
  <c r="AC196" i="1" s="1"/>
  <c r="AB197" i="1"/>
  <c r="AC197" i="1" s="1"/>
  <c r="AB198" i="1"/>
  <c r="AC198" i="1" s="1"/>
  <c r="AB199" i="1"/>
  <c r="AC199" i="1" s="1"/>
  <c r="AB200" i="1"/>
  <c r="AC200" i="1" s="1"/>
  <c r="AB201" i="1"/>
  <c r="AC201" i="1" s="1"/>
  <c r="AB202" i="1"/>
  <c r="AC202" i="1" s="1"/>
  <c r="AB203" i="1"/>
  <c r="AC203" i="1" s="1"/>
  <c r="AB204" i="1"/>
  <c r="AC204" i="1" s="1"/>
  <c r="AB205" i="1"/>
  <c r="AC205" i="1" s="1"/>
  <c r="AB206" i="1"/>
  <c r="AC206" i="1" s="1"/>
  <c r="AB207" i="1"/>
  <c r="AC207" i="1" s="1"/>
  <c r="AB208" i="1"/>
  <c r="AC208" i="1" s="1"/>
  <c r="AB209" i="1"/>
  <c r="AC209" i="1" s="1"/>
  <c r="AB210" i="1"/>
  <c r="AC210" i="1" s="1"/>
  <c r="AB211" i="1"/>
  <c r="AC211" i="1" s="1"/>
  <c r="AB212" i="1"/>
  <c r="AC212" i="1" s="1"/>
  <c r="AB213" i="1"/>
  <c r="AC213" i="1" s="1"/>
  <c r="AB214" i="1"/>
  <c r="AC214" i="1" s="1"/>
  <c r="AB215" i="1"/>
  <c r="AC215" i="1" s="1"/>
  <c r="AB216" i="1"/>
  <c r="AC216" i="1" s="1"/>
  <c r="AB217" i="1"/>
  <c r="AC217" i="1" s="1"/>
  <c r="AB218" i="1"/>
  <c r="AC218" i="1" s="1"/>
  <c r="AB219" i="1"/>
  <c r="AC219" i="1" s="1"/>
  <c r="AB220" i="1"/>
  <c r="AC220" i="1" s="1"/>
  <c r="AB221" i="1"/>
  <c r="AC221" i="1" s="1"/>
  <c r="AB222" i="1"/>
  <c r="AC222" i="1" s="1"/>
  <c r="AB223" i="1"/>
  <c r="AC223" i="1" s="1"/>
  <c r="AB224" i="1"/>
  <c r="AC224" i="1" s="1"/>
  <c r="AB225" i="1"/>
  <c r="AC225" i="1" s="1"/>
  <c r="AB226" i="1"/>
  <c r="AC226" i="1" s="1"/>
  <c r="AB227" i="1"/>
  <c r="AC227" i="1" s="1"/>
  <c r="AB228" i="1"/>
  <c r="AC228" i="1" s="1"/>
  <c r="AB229" i="1"/>
  <c r="AC229" i="1" s="1"/>
  <c r="AB230" i="1"/>
  <c r="AC230" i="1" s="1"/>
  <c r="AB231" i="1"/>
  <c r="AC231" i="1" s="1"/>
  <c r="AB232" i="1"/>
  <c r="AC232" i="1" s="1"/>
  <c r="AB233" i="1"/>
  <c r="AC233" i="1" s="1"/>
  <c r="AB234" i="1"/>
  <c r="AC234" i="1" s="1"/>
  <c r="AB235" i="1"/>
  <c r="AC235" i="1" s="1"/>
  <c r="AB236" i="1"/>
  <c r="AC236" i="1" s="1"/>
  <c r="AB237" i="1"/>
  <c r="AC237" i="1" s="1"/>
  <c r="AB238" i="1"/>
  <c r="AC238" i="1" s="1"/>
  <c r="AB239" i="1"/>
  <c r="AC239" i="1" s="1"/>
  <c r="AB240" i="1"/>
  <c r="AC240" i="1" s="1"/>
  <c r="AB241" i="1"/>
  <c r="AC241" i="1" s="1"/>
  <c r="AB242" i="1"/>
  <c r="AC242" i="1" s="1"/>
  <c r="AB243" i="1"/>
  <c r="AC243" i="1" s="1"/>
  <c r="AB244" i="1"/>
  <c r="AC244" i="1" s="1"/>
  <c r="AB245" i="1"/>
  <c r="AC245" i="1" s="1"/>
  <c r="AB246" i="1"/>
  <c r="AC246" i="1" s="1"/>
  <c r="AB247" i="1"/>
  <c r="AC247" i="1" s="1"/>
  <c r="AB248" i="1"/>
  <c r="AC248" i="1" s="1"/>
  <c r="AB249" i="1"/>
  <c r="AC249" i="1" s="1"/>
  <c r="AB250" i="1"/>
  <c r="AC250" i="1" s="1"/>
  <c r="AB251" i="1"/>
  <c r="AC251" i="1" s="1"/>
  <c r="AB252" i="1"/>
  <c r="AC252" i="1" s="1"/>
  <c r="AB253" i="1"/>
  <c r="AC253" i="1" s="1"/>
  <c r="AB254" i="1"/>
  <c r="AC254" i="1" s="1"/>
  <c r="AB255" i="1"/>
  <c r="AC255" i="1" s="1"/>
  <c r="AB256" i="1"/>
  <c r="AC256" i="1" s="1"/>
  <c r="AB257" i="1"/>
  <c r="AC257" i="1" s="1"/>
  <c r="AB258" i="1"/>
  <c r="AC258" i="1" s="1"/>
  <c r="AB259" i="1"/>
  <c r="AC259" i="1" s="1"/>
  <c r="AB260" i="1"/>
  <c r="AC260" i="1" s="1"/>
  <c r="AB261" i="1"/>
  <c r="AC261" i="1" s="1"/>
  <c r="AB262" i="1"/>
  <c r="AC262" i="1" s="1"/>
  <c r="AB263" i="1"/>
  <c r="AC263" i="1" s="1"/>
  <c r="AB264" i="1"/>
  <c r="AC264" i="1" s="1"/>
  <c r="AB265" i="1"/>
  <c r="AC265" i="1" s="1"/>
  <c r="AB266" i="1"/>
  <c r="AC266" i="1" s="1"/>
  <c r="AB267" i="1"/>
  <c r="AC267" i="1" s="1"/>
  <c r="AB268" i="1"/>
  <c r="AC268" i="1" s="1"/>
  <c r="AB269" i="1"/>
  <c r="AC269" i="1" s="1"/>
  <c r="AB270" i="1"/>
  <c r="AC270" i="1" s="1"/>
  <c r="AB271" i="1"/>
  <c r="AC271" i="1" s="1"/>
  <c r="AB272" i="1"/>
  <c r="AC272" i="1" s="1"/>
  <c r="AB273" i="1"/>
  <c r="AC273" i="1" s="1"/>
  <c r="AB274" i="1"/>
  <c r="AC274" i="1" s="1"/>
  <c r="AB275" i="1"/>
  <c r="AC275" i="1" s="1"/>
  <c r="AB276" i="1"/>
  <c r="AC276" i="1" s="1"/>
  <c r="AB277" i="1"/>
  <c r="AC277" i="1" s="1"/>
  <c r="AB278" i="1"/>
  <c r="AC278" i="1" s="1"/>
  <c r="R277" i="1" l="1"/>
  <c r="S277" i="1" s="1"/>
  <c r="U277" i="1"/>
  <c r="V277" i="1" s="1"/>
  <c r="R276" i="1"/>
  <c r="S276" i="1" s="1"/>
  <c r="U276" i="1"/>
  <c r="V276" i="1" s="1"/>
  <c r="R275" i="1"/>
  <c r="S275" i="1" s="1"/>
  <c r="U275" i="1"/>
  <c r="V275" i="1" s="1"/>
  <c r="R274" i="1"/>
  <c r="S274" i="1" s="1"/>
  <c r="U274" i="1"/>
  <c r="V274" i="1" s="1"/>
  <c r="R273" i="1"/>
  <c r="S273" i="1" s="1"/>
  <c r="U273" i="1"/>
  <c r="V273" i="1" s="1"/>
  <c r="R272" i="1"/>
  <c r="S272" i="1" s="1"/>
  <c r="U272" i="1"/>
  <c r="V272" i="1" s="1"/>
  <c r="R271" i="1"/>
  <c r="S271" i="1" s="1"/>
  <c r="U271" i="1"/>
  <c r="V271" i="1" s="1"/>
  <c r="R270" i="1"/>
  <c r="S270" i="1" s="1"/>
  <c r="U270" i="1"/>
  <c r="V270" i="1" s="1"/>
  <c r="R269" i="1"/>
  <c r="S269" i="1" s="1"/>
  <c r="U269" i="1"/>
  <c r="V269" i="1" s="1"/>
  <c r="O269" i="1"/>
  <c r="P269" i="1" s="1"/>
  <c r="R268" i="1"/>
  <c r="S268" i="1" s="1"/>
  <c r="U268" i="1"/>
  <c r="V268" i="1" s="1"/>
  <c r="O268" i="1"/>
  <c r="P268" i="1" s="1"/>
  <c r="R267" i="1"/>
  <c r="S267" i="1" s="1"/>
  <c r="V267" i="1"/>
  <c r="O267" i="1"/>
  <c r="P267" i="1" s="1"/>
  <c r="R266" i="1"/>
  <c r="S266" i="1" s="1"/>
  <c r="U266" i="1"/>
  <c r="V266" i="1" s="1"/>
  <c r="O266" i="1"/>
  <c r="P266" i="1" s="1"/>
  <c r="R265" i="1"/>
  <c r="S265" i="1" s="1"/>
  <c r="U265" i="1"/>
  <c r="V265" i="1" s="1"/>
  <c r="O265" i="1"/>
  <c r="P265" i="1" s="1"/>
  <c r="R264" i="1"/>
  <c r="S264" i="1" s="1"/>
  <c r="U264" i="1"/>
  <c r="V264" i="1" s="1"/>
  <c r="O264" i="1"/>
  <c r="P264" i="1" s="1"/>
  <c r="R263" i="1"/>
  <c r="S263" i="1" s="1"/>
  <c r="U263" i="1"/>
  <c r="V263" i="1" s="1"/>
  <c r="O263" i="1"/>
  <c r="P263" i="1" s="1"/>
  <c r="R262" i="1"/>
  <c r="S262" i="1" s="1"/>
  <c r="U262" i="1"/>
  <c r="V262" i="1" s="1"/>
  <c r="O262" i="1"/>
  <c r="P262" i="1" s="1"/>
  <c r="R261" i="1"/>
  <c r="S261" i="1" s="1"/>
  <c r="U261" i="1"/>
  <c r="V261" i="1" s="1"/>
  <c r="O261" i="1"/>
  <c r="P261" i="1" s="1"/>
  <c r="R260" i="1"/>
  <c r="S260" i="1" s="1"/>
  <c r="U260" i="1"/>
  <c r="V260" i="1" s="1"/>
  <c r="O260" i="1"/>
  <c r="P260" i="1" s="1"/>
  <c r="R259" i="1"/>
  <c r="S259" i="1" s="1"/>
  <c r="U259" i="1"/>
  <c r="V259" i="1" s="1"/>
  <c r="O259" i="1"/>
  <c r="P259" i="1" s="1"/>
  <c r="R258" i="1"/>
  <c r="S258" i="1" s="1"/>
  <c r="U258" i="1"/>
  <c r="V258" i="1" s="1"/>
  <c r="O258" i="1"/>
  <c r="P258" i="1" s="1"/>
  <c r="R257" i="1"/>
  <c r="S257" i="1" s="1"/>
  <c r="U257" i="1"/>
  <c r="V257" i="1" s="1"/>
  <c r="O257" i="1"/>
  <c r="P257" i="1" s="1"/>
  <c r="R256" i="1"/>
  <c r="S256" i="1" s="1"/>
  <c r="U256" i="1"/>
  <c r="V256" i="1" s="1"/>
  <c r="O256" i="1"/>
  <c r="P256" i="1" s="1"/>
  <c r="Z49" i="1" l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G278" i="1" l="1"/>
  <c r="D278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O111" i="1" l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O138" i="1"/>
  <c r="P138" i="1" s="1"/>
  <c r="O139" i="1"/>
  <c r="P139" i="1" s="1"/>
  <c r="O140" i="1"/>
  <c r="P140" i="1" s="1"/>
  <c r="O141" i="1"/>
  <c r="P141" i="1" s="1"/>
  <c r="O142" i="1"/>
  <c r="P142" i="1" s="1"/>
  <c r="O143" i="1"/>
  <c r="P143" i="1" s="1"/>
  <c r="O144" i="1"/>
  <c r="P144" i="1" s="1"/>
  <c r="O145" i="1"/>
  <c r="P145" i="1" s="1"/>
  <c r="O146" i="1"/>
  <c r="P146" i="1" s="1"/>
  <c r="O147" i="1"/>
  <c r="P147" i="1" s="1"/>
  <c r="O148" i="1"/>
  <c r="P148" i="1" s="1"/>
  <c r="O149" i="1"/>
  <c r="P149" i="1" s="1"/>
  <c r="O150" i="1"/>
  <c r="P150" i="1" s="1"/>
  <c r="O151" i="1"/>
  <c r="P151" i="1" s="1"/>
  <c r="O152" i="1"/>
  <c r="P152" i="1" s="1"/>
  <c r="O153" i="1"/>
  <c r="P153" i="1" s="1"/>
  <c r="O154" i="1"/>
  <c r="P154" i="1" s="1"/>
  <c r="O155" i="1"/>
  <c r="P155" i="1" s="1"/>
  <c r="O156" i="1"/>
  <c r="P156" i="1" s="1"/>
  <c r="O157" i="1"/>
  <c r="P157" i="1" s="1"/>
  <c r="O158" i="1"/>
  <c r="P158" i="1" s="1"/>
  <c r="O159" i="1"/>
  <c r="P159" i="1" s="1"/>
  <c r="O160" i="1"/>
  <c r="P160" i="1" s="1"/>
  <c r="O161" i="1"/>
  <c r="P161" i="1" s="1"/>
  <c r="O162" i="1"/>
  <c r="P162" i="1" s="1"/>
  <c r="O163" i="1"/>
  <c r="P163" i="1" s="1"/>
  <c r="O164" i="1"/>
  <c r="P164" i="1" s="1"/>
  <c r="O165" i="1"/>
  <c r="P165" i="1" s="1"/>
  <c r="O166" i="1"/>
  <c r="P166" i="1" s="1"/>
  <c r="O167" i="1"/>
  <c r="P167" i="1" s="1"/>
  <c r="O168" i="1"/>
  <c r="P168" i="1" s="1"/>
  <c r="O169" i="1"/>
  <c r="P169" i="1" s="1"/>
  <c r="O170" i="1"/>
  <c r="P170" i="1" s="1"/>
  <c r="O171" i="1"/>
  <c r="P171" i="1" s="1"/>
  <c r="O172" i="1"/>
  <c r="P172" i="1" s="1"/>
  <c r="O173" i="1"/>
  <c r="P173" i="1" s="1"/>
  <c r="O174" i="1"/>
  <c r="P174" i="1" s="1"/>
  <c r="O175" i="1"/>
  <c r="P175" i="1" s="1"/>
  <c r="O176" i="1"/>
  <c r="P176" i="1" s="1"/>
  <c r="O177" i="1"/>
  <c r="P177" i="1" s="1"/>
  <c r="O178" i="1"/>
  <c r="P178" i="1" s="1"/>
  <c r="O179" i="1"/>
  <c r="P179" i="1" s="1"/>
  <c r="O180" i="1"/>
  <c r="P180" i="1" s="1"/>
  <c r="O181" i="1"/>
  <c r="P181" i="1" s="1"/>
  <c r="O182" i="1"/>
  <c r="P182" i="1" s="1"/>
  <c r="O183" i="1"/>
  <c r="P183" i="1" s="1"/>
  <c r="O184" i="1"/>
  <c r="P184" i="1" s="1"/>
  <c r="O185" i="1"/>
  <c r="P185" i="1" s="1"/>
  <c r="O186" i="1"/>
  <c r="P186" i="1" s="1"/>
  <c r="O187" i="1"/>
  <c r="P187" i="1" s="1"/>
  <c r="O188" i="1"/>
  <c r="P188" i="1" s="1"/>
  <c r="O189" i="1"/>
  <c r="P189" i="1" s="1"/>
  <c r="O190" i="1"/>
  <c r="P190" i="1" s="1"/>
  <c r="O191" i="1"/>
  <c r="P191" i="1" s="1"/>
  <c r="O192" i="1"/>
  <c r="P192" i="1" s="1"/>
  <c r="O193" i="1"/>
  <c r="P193" i="1" s="1"/>
  <c r="O194" i="1"/>
  <c r="P194" i="1" s="1"/>
  <c r="O195" i="1"/>
  <c r="P195" i="1" s="1"/>
  <c r="O196" i="1"/>
  <c r="P196" i="1" s="1"/>
  <c r="O197" i="1"/>
  <c r="P197" i="1" s="1"/>
  <c r="O198" i="1"/>
  <c r="P198" i="1" s="1"/>
  <c r="O199" i="1"/>
  <c r="P199" i="1" s="1"/>
  <c r="O200" i="1"/>
  <c r="P200" i="1" s="1"/>
  <c r="O201" i="1"/>
  <c r="P201" i="1" s="1"/>
  <c r="O202" i="1"/>
  <c r="P202" i="1" s="1"/>
  <c r="O203" i="1"/>
  <c r="P203" i="1" s="1"/>
  <c r="O204" i="1"/>
  <c r="P204" i="1" s="1"/>
  <c r="O205" i="1"/>
  <c r="P205" i="1" s="1"/>
  <c r="O206" i="1"/>
  <c r="P206" i="1" s="1"/>
  <c r="O207" i="1"/>
  <c r="P207" i="1" s="1"/>
  <c r="O208" i="1"/>
  <c r="P208" i="1" s="1"/>
  <c r="O209" i="1"/>
  <c r="P209" i="1" s="1"/>
  <c r="O210" i="1"/>
  <c r="P210" i="1" s="1"/>
  <c r="O211" i="1"/>
  <c r="P211" i="1" s="1"/>
  <c r="O212" i="1"/>
  <c r="P212" i="1" s="1"/>
  <c r="O213" i="1"/>
  <c r="P213" i="1" s="1"/>
  <c r="O214" i="1"/>
  <c r="P214" i="1" s="1"/>
  <c r="O215" i="1"/>
  <c r="P215" i="1" s="1"/>
  <c r="O216" i="1"/>
  <c r="P216" i="1" s="1"/>
  <c r="O217" i="1"/>
  <c r="P217" i="1" s="1"/>
  <c r="O218" i="1"/>
  <c r="P218" i="1" s="1"/>
  <c r="O219" i="1"/>
  <c r="P219" i="1" s="1"/>
  <c r="O220" i="1"/>
  <c r="P220" i="1" s="1"/>
  <c r="O221" i="1"/>
  <c r="P221" i="1" s="1"/>
  <c r="O222" i="1"/>
  <c r="P222" i="1" s="1"/>
  <c r="O223" i="1"/>
  <c r="P223" i="1" s="1"/>
  <c r="O224" i="1"/>
  <c r="P224" i="1" s="1"/>
  <c r="O225" i="1"/>
  <c r="P225" i="1" s="1"/>
  <c r="O226" i="1"/>
  <c r="P226" i="1" s="1"/>
  <c r="O227" i="1"/>
  <c r="P227" i="1" s="1"/>
  <c r="O228" i="1"/>
  <c r="P228" i="1" s="1"/>
  <c r="O229" i="1"/>
  <c r="P229" i="1" s="1"/>
  <c r="O230" i="1"/>
  <c r="P230" i="1" s="1"/>
  <c r="O231" i="1"/>
  <c r="P231" i="1" s="1"/>
  <c r="O232" i="1"/>
  <c r="P232" i="1" s="1"/>
  <c r="O233" i="1"/>
  <c r="P233" i="1" s="1"/>
  <c r="O234" i="1"/>
  <c r="P234" i="1" s="1"/>
  <c r="O235" i="1"/>
  <c r="P235" i="1" s="1"/>
  <c r="O236" i="1"/>
  <c r="P236" i="1" s="1"/>
  <c r="O237" i="1"/>
  <c r="P237" i="1" s="1"/>
  <c r="O238" i="1"/>
  <c r="P238" i="1" s="1"/>
  <c r="O239" i="1"/>
  <c r="P239" i="1" s="1"/>
  <c r="O240" i="1"/>
  <c r="P240" i="1" s="1"/>
  <c r="O241" i="1"/>
  <c r="P241" i="1" s="1"/>
  <c r="O242" i="1"/>
  <c r="P242" i="1" s="1"/>
  <c r="O243" i="1"/>
  <c r="P243" i="1" s="1"/>
  <c r="O244" i="1"/>
  <c r="P244" i="1" s="1"/>
  <c r="O245" i="1"/>
  <c r="P245" i="1" s="1"/>
  <c r="O246" i="1"/>
  <c r="P246" i="1" s="1"/>
  <c r="O247" i="1"/>
  <c r="P247" i="1" s="1"/>
  <c r="O248" i="1"/>
  <c r="P248" i="1" s="1"/>
  <c r="O249" i="1"/>
  <c r="P249" i="1" s="1"/>
  <c r="O250" i="1"/>
  <c r="P250" i="1" s="1"/>
  <c r="O251" i="1"/>
  <c r="P251" i="1" s="1"/>
  <c r="O252" i="1"/>
  <c r="P252" i="1" s="1"/>
  <c r="O253" i="1"/>
  <c r="P253" i="1" s="1"/>
  <c r="O254" i="1"/>
  <c r="P254" i="1" s="1"/>
  <c r="O255" i="1"/>
  <c r="P255" i="1" s="1"/>
  <c r="U213" i="1"/>
  <c r="V213" i="1" s="1"/>
  <c r="U214" i="1"/>
  <c r="V214" i="1" s="1"/>
  <c r="U215" i="1"/>
  <c r="V215" i="1" s="1"/>
  <c r="U216" i="1"/>
  <c r="V216" i="1" s="1"/>
  <c r="U217" i="1"/>
  <c r="V217" i="1" s="1"/>
  <c r="U218" i="1"/>
  <c r="V218" i="1" s="1"/>
  <c r="U219" i="1"/>
  <c r="V219" i="1" s="1"/>
  <c r="U220" i="1"/>
  <c r="V220" i="1" s="1"/>
  <c r="U221" i="1"/>
  <c r="V221" i="1" s="1"/>
  <c r="U222" i="1"/>
  <c r="V222" i="1" s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47" i="1"/>
  <c r="V247" i="1" s="1"/>
  <c r="U248" i="1"/>
  <c r="V248" i="1" s="1"/>
  <c r="U249" i="1"/>
  <c r="V249" i="1" s="1"/>
  <c r="U250" i="1"/>
  <c r="V250" i="1" s="1"/>
  <c r="U251" i="1"/>
  <c r="V251" i="1" s="1"/>
  <c r="U252" i="1"/>
  <c r="V252" i="1" s="1"/>
  <c r="U253" i="1"/>
  <c r="V253" i="1" s="1"/>
  <c r="U254" i="1"/>
  <c r="V254" i="1" s="1"/>
  <c r="U255" i="1"/>
  <c r="V255" i="1" s="1"/>
  <c r="U212" i="1"/>
  <c r="V212" i="1" s="1"/>
  <c r="R215" i="1"/>
  <c r="S215" i="1" s="1"/>
  <c r="R216" i="1"/>
  <c r="S216" i="1" s="1"/>
  <c r="R217" i="1"/>
  <c r="S217" i="1" s="1"/>
  <c r="R218" i="1"/>
  <c r="S218" i="1" s="1"/>
  <c r="R219" i="1"/>
  <c r="S219" i="1" s="1"/>
  <c r="R220" i="1"/>
  <c r="S220" i="1" s="1"/>
  <c r="R221" i="1"/>
  <c r="S221" i="1" s="1"/>
  <c r="R222" i="1"/>
  <c r="S222" i="1" s="1"/>
  <c r="R223" i="1"/>
  <c r="S223" i="1" s="1"/>
  <c r="R224" i="1"/>
  <c r="S224" i="1" s="1"/>
  <c r="R225" i="1"/>
  <c r="S225" i="1" s="1"/>
  <c r="R226" i="1"/>
  <c r="S226" i="1" s="1"/>
  <c r="R227" i="1"/>
  <c r="S227" i="1" s="1"/>
  <c r="R228" i="1"/>
  <c r="S228" i="1" s="1"/>
  <c r="R229" i="1"/>
  <c r="S229" i="1" s="1"/>
  <c r="R230" i="1"/>
  <c r="S230" i="1" s="1"/>
  <c r="R231" i="1"/>
  <c r="S231" i="1" s="1"/>
  <c r="R232" i="1"/>
  <c r="S232" i="1" s="1"/>
  <c r="R233" i="1"/>
  <c r="S233" i="1" s="1"/>
  <c r="R234" i="1"/>
  <c r="S234" i="1" s="1"/>
  <c r="R235" i="1"/>
  <c r="S235" i="1" s="1"/>
  <c r="R236" i="1"/>
  <c r="S236" i="1" s="1"/>
  <c r="R237" i="1"/>
  <c r="S237" i="1" s="1"/>
  <c r="R238" i="1"/>
  <c r="S238" i="1" s="1"/>
  <c r="R239" i="1"/>
  <c r="S239" i="1" s="1"/>
  <c r="R240" i="1"/>
  <c r="S240" i="1" s="1"/>
  <c r="R241" i="1"/>
  <c r="S241" i="1" s="1"/>
  <c r="R242" i="1"/>
  <c r="S242" i="1" s="1"/>
  <c r="R243" i="1"/>
  <c r="S243" i="1" s="1"/>
  <c r="R244" i="1"/>
  <c r="S244" i="1" s="1"/>
  <c r="R245" i="1"/>
  <c r="S245" i="1" s="1"/>
  <c r="R246" i="1"/>
  <c r="S246" i="1" s="1"/>
  <c r="R247" i="1"/>
  <c r="S247" i="1" s="1"/>
  <c r="R248" i="1"/>
  <c r="S248" i="1" s="1"/>
  <c r="R249" i="1"/>
  <c r="S249" i="1" s="1"/>
  <c r="R250" i="1"/>
  <c r="S250" i="1" s="1"/>
  <c r="R251" i="1"/>
  <c r="S251" i="1" s="1"/>
  <c r="R252" i="1"/>
  <c r="S252" i="1" s="1"/>
  <c r="R253" i="1"/>
  <c r="S253" i="1" s="1"/>
  <c r="R254" i="1"/>
  <c r="S254" i="1" s="1"/>
  <c r="R255" i="1"/>
  <c r="S255" i="1" s="1"/>
  <c r="R212" i="1"/>
  <c r="S212" i="1" s="1"/>
  <c r="R213" i="1"/>
  <c r="S213" i="1" s="1"/>
  <c r="R214" i="1"/>
  <c r="S214" i="1" s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R211" i="1" l="1"/>
  <c r="S211" i="1" s="1"/>
  <c r="U211" i="1"/>
  <c r="V211" i="1" s="1"/>
  <c r="R210" i="1"/>
  <c r="S210" i="1" s="1"/>
  <c r="U210" i="1"/>
  <c r="V210" i="1" s="1"/>
  <c r="R209" i="1"/>
  <c r="S209" i="1" s="1"/>
  <c r="U209" i="1"/>
  <c r="V209" i="1" s="1"/>
  <c r="R208" i="1"/>
  <c r="S208" i="1" s="1"/>
  <c r="U208" i="1"/>
  <c r="V208" i="1" s="1"/>
  <c r="R207" i="1"/>
  <c r="S207" i="1" s="1"/>
  <c r="U207" i="1"/>
  <c r="V207" i="1" s="1"/>
  <c r="R206" i="1"/>
  <c r="S206" i="1" s="1"/>
  <c r="U206" i="1"/>
  <c r="V206" i="1" s="1"/>
  <c r="R205" i="1"/>
  <c r="S205" i="1" s="1"/>
  <c r="U205" i="1"/>
  <c r="V205" i="1" s="1"/>
  <c r="R204" i="1"/>
  <c r="S204" i="1" s="1"/>
  <c r="U204" i="1"/>
  <c r="V204" i="1" s="1"/>
  <c r="R203" i="1"/>
  <c r="S203" i="1" s="1"/>
  <c r="U203" i="1"/>
  <c r="V203" i="1" s="1"/>
  <c r="R202" i="1"/>
  <c r="S202" i="1" s="1"/>
  <c r="U202" i="1"/>
  <c r="V202" i="1" s="1"/>
  <c r="R201" i="1"/>
  <c r="S201" i="1" s="1"/>
  <c r="U201" i="1"/>
  <c r="V201" i="1" s="1"/>
  <c r="R200" i="1"/>
  <c r="S200" i="1" s="1"/>
  <c r="U200" i="1"/>
  <c r="V200" i="1" s="1"/>
  <c r="R199" i="1"/>
  <c r="S199" i="1" s="1"/>
  <c r="U199" i="1"/>
  <c r="V199" i="1" s="1"/>
  <c r="R198" i="1"/>
  <c r="S198" i="1" s="1"/>
  <c r="U198" i="1"/>
  <c r="V198" i="1" s="1"/>
  <c r="R197" i="1"/>
  <c r="S197" i="1" s="1"/>
  <c r="U197" i="1"/>
  <c r="V197" i="1" s="1"/>
  <c r="R196" i="1"/>
  <c r="S196" i="1" s="1"/>
  <c r="U196" i="1"/>
  <c r="V196" i="1" s="1"/>
  <c r="R195" i="1"/>
  <c r="S195" i="1" s="1"/>
  <c r="U195" i="1"/>
  <c r="V195" i="1" s="1"/>
  <c r="R194" i="1"/>
  <c r="S194" i="1" s="1"/>
  <c r="U194" i="1"/>
  <c r="V194" i="1" s="1"/>
  <c r="R193" i="1"/>
  <c r="S193" i="1" s="1"/>
  <c r="U193" i="1"/>
  <c r="V193" i="1" s="1"/>
  <c r="R192" i="1"/>
  <c r="S192" i="1" s="1"/>
  <c r="U192" i="1"/>
  <c r="V192" i="1" s="1"/>
  <c r="R191" i="1"/>
  <c r="S191" i="1" s="1"/>
  <c r="U191" i="1"/>
  <c r="V191" i="1" s="1"/>
  <c r="R190" i="1"/>
  <c r="S190" i="1" s="1"/>
  <c r="U190" i="1"/>
  <c r="V190" i="1" s="1"/>
  <c r="R189" i="1"/>
  <c r="S189" i="1" s="1"/>
  <c r="U189" i="1"/>
  <c r="V189" i="1" s="1"/>
  <c r="R188" i="1"/>
  <c r="S188" i="1" s="1"/>
  <c r="U188" i="1"/>
  <c r="V188" i="1" s="1"/>
  <c r="R187" i="1"/>
  <c r="S187" i="1" s="1"/>
  <c r="U187" i="1"/>
  <c r="V187" i="1" s="1"/>
  <c r="R186" i="1"/>
  <c r="S186" i="1" s="1"/>
  <c r="U186" i="1"/>
  <c r="V186" i="1" s="1"/>
  <c r="R185" i="1"/>
  <c r="S185" i="1" s="1"/>
  <c r="U185" i="1"/>
  <c r="V185" i="1" s="1"/>
  <c r="R184" i="1"/>
  <c r="S184" i="1" s="1"/>
  <c r="U184" i="1"/>
  <c r="V184" i="1" s="1"/>
  <c r="R183" i="1"/>
  <c r="S183" i="1" s="1"/>
  <c r="U183" i="1"/>
  <c r="V183" i="1" s="1"/>
  <c r="R182" i="1"/>
  <c r="S182" i="1" s="1"/>
  <c r="U182" i="1"/>
  <c r="V182" i="1" s="1"/>
  <c r="R181" i="1"/>
  <c r="S181" i="1" s="1"/>
  <c r="U181" i="1"/>
  <c r="V181" i="1" s="1"/>
  <c r="R180" i="1"/>
  <c r="S180" i="1" s="1"/>
  <c r="U180" i="1"/>
  <c r="V180" i="1" s="1"/>
  <c r="R179" i="1"/>
  <c r="S179" i="1" s="1"/>
  <c r="U179" i="1"/>
  <c r="V179" i="1" s="1"/>
  <c r="R178" i="1"/>
  <c r="S178" i="1" s="1"/>
  <c r="U178" i="1"/>
  <c r="V178" i="1" s="1"/>
  <c r="R177" i="1"/>
  <c r="S177" i="1" s="1"/>
  <c r="U177" i="1"/>
  <c r="V177" i="1" s="1"/>
  <c r="R176" i="1"/>
  <c r="S176" i="1" s="1"/>
  <c r="U176" i="1"/>
  <c r="V176" i="1" s="1"/>
  <c r="R175" i="1"/>
  <c r="S175" i="1" s="1"/>
  <c r="U175" i="1"/>
  <c r="V175" i="1" s="1"/>
  <c r="R174" i="1"/>
  <c r="S174" i="1" s="1"/>
  <c r="U174" i="1"/>
  <c r="V174" i="1" s="1"/>
  <c r="R173" i="1"/>
  <c r="S173" i="1" s="1"/>
  <c r="U173" i="1"/>
  <c r="V173" i="1" s="1"/>
  <c r="R172" i="1"/>
  <c r="S172" i="1" s="1"/>
  <c r="U172" i="1"/>
  <c r="V172" i="1" s="1"/>
  <c r="R171" i="1"/>
  <c r="S171" i="1" s="1"/>
  <c r="U171" i="1"/>
  <c r="V171" i="1" s="1"/>
  <c r="R170" i="1"/>
  <c r="S170" i="1" s="1"/>
  <c r="U170" i="1"/>
  <c r="V170" i="1" s="1"/>
  <c r="R169" i="1"/>
  <c r="S169" i="1" s="1"/>
  <c r="U169" i="1"/>
  <c r="V169" i="1" s="1"/>
  <c r="R168" i="1"/>
  <c r="S168" i="1" s="1"/>
  <c r="U168" i="1"/>
  <c r="V168" i="1" s="1"/>
  <c r="R167" i="1"/>
  <c r="S167" i="1" s="1"/>
  <c r="U167" i="1"/>
  <c r="V167" i="1" s="1"/>
  <c r="R166" i="1"/>
  <c r="S166" i="1" s="1"/>
  <c r="U166" i="1"/>
  <c r="V166" i="1" s="1"/>
  <c r="R165" i="1"/>
  <c r="S165" i="1" s="1"/>
  <c r="U165" i="1"/>
  <c r="V165" i="1" s="1"/>
  <c r="R164" i="1"/>
  <c r="S164" i="1" s="1"/>
  <c r="U164" i="1"/>
  <c r="V164" i="1" s="1"/>
  <c r="R163" i="1"/>
  <c r="S163" i="1" s="1"/>
  <c r="U163" i="1"/>
  <c r="V163" i="1" s="1"/>
  <c r="R162" i="1"/>
  <c r="S162" i="1" s="1"/>
  <c r="U162" i="1"/>
  <c r="V162" i="1" s="1"/>
  <c r="R161" i="1"/>
  <c r="S161" i="1" s="1"/>
  <c r="U161" i="1"/>
  <c r="V161" i="1" s="1"/>
  <c r="R160" i="1"/>
  <c r="S160" i="1" s="1"/>
  <c r="U160" i="1"/>
  <c r="V160" i="1" s="1"/>
  <c r="R159" i="1"/>
  <c r="S159" i="1" s="1"/>
  <c r="U159" i="1"/>
  <c r="V159" i="1" s="1"/>
  <c r="R158" i="1"/>
  <c r="S158" i="1" s="1"/>
  <c r="U158" i="1"/>
  <c r="V158" i="1" s="1"/>
  <c r="R157" i="1"/>
  <c r="S157" i="1" s="1"/>
  <c r="U157" i="1"/>
  <c r="V157" i="1" s="1"/>
  <c r="R156" i="1"/>
  <c r="S156" i="1" s="1"/>
  <c r="U156" i="1"/>
  <c r="V156" i="1" s="1"/>
  <c r="R155" i="1"/>
  <c r="S155" i="1" s="1"/>
  <c r="U155" i="1"/>
  <c r="V155" i="1" s="1"/>
  <c r="R154" i="1"/>
  <c r="S154" i="1" s="1"/>
  <c r="U154" i="1"/>
  <c r="V154" i="1" s="1"/>
  <c r="R153" i="1"/>
  <c r="S153" i="1" s="1"/>
  <c r="U153" i="1"/>
  <c r="V153" i="1" s="1"/>
  <c r="R152" i="1"/>
  <c r="S152" i="1" s="1"/>
  <c r="U152" i="1"/>
  <c r="V152" i="1" s="1"/>
  <c r="R151" i="1"/>
  <c r="S151" i="1" s="1"/>
  <c r="U151" i="1"/>
  <c r="V151" i="1" s="1"/>
  <c r="R150" i="1"/>
  <c r="S150" i="1" s="1"/>
  <c r="U150" i="1"/>
  <c r="V150" i="1" s="1"/>
  <c r="R149" i="1"/>
  <c r="S149" i="1" s="1"/>
  <c r="U149" i="1"/>
  <c r="V149" i="1" s="1"/>
  <c r="R148" i="1"/>
  <c r="S148" i="1" s="1"/>
  <c r="U148" i="1"/>
  <c r="V148" i="1" s="1"/>
  <c r="R147" i="1"/>
  <c r="S147" i="1" s="1"/>
  <c r="U147" i="1"/>
  <c r="V147" i="1" s="1"/>
  <c r="R146" i="1"/>
  <c r="S146" i="1" s="1"/>
  <c r="U146" i="1"/>
  <c r="V146" i="1" s="1"/>
  <c r="R145" i="1"/>
  <c r="S145" i="1" s="1"/>
  <c r="U145" i="1"/>
  <c r="V145" i="1" s="1"/>
  <c r="R144" i="1"/>
  <c r="S144" i="1" s="1"/>
  <c r="U144" i="1"/>
  <c r="V144" i="1" s="1"/>
  <c r="R143" i="1"/>
  <c r="S143" i="1" s="1"/>
  <c r="U143" i="1"/>
  <c r="V143" i="1" s="1"/>
  <c r="R142" i="1"/>
  <c r="S142" i="1" s="1"/>
  <c r="U142" i="1"/>
  <c r="V142" i="1" s="1"/>
  <c r="R141" i="1"/>
  <c r="S141" i="1" s="1"/>
  <c r="U141" i="1"/>
  <c r="V141" i="1" s="1"/>
  <c r="R140" i="1"/>
  <c r="S140" i="1" s="1"/>
  <c r="U140" i="1"/>
  <c r="V140" i="1" s="1"/>
  <c r="R139" i="1"/>
  <c r="S139" i="1" s="1"/>
  <c r="U139" i="1"/>
  <c r="V139" i="1" s="1"/>
  <c r="R138" i="1"/>
  <c r="S138" i="1" s="1"/>
  <c r="U138" i="1"/>
  <c r="V138" i="1" s="1"/>
  <c r="R137" i="1"/>
  <c r="S137" i="1" s="1"/>
  <c r="U137" i="1"/>
  <c r="V137" i="1" s="1"/>
  <c r="R136" i="1"/>
  <c r="S136" i="1" s="1"/>
  <c r="U136" i="1"/>
  <c r="V136" i="1" s="1"/>
  <c r="R135" i="1"/>
  <c r="S135" i="1" s="1"/>
  <c r="U135" i="1"/>
  <c r="V135" i="1" s="1"/>
  <c r="R134" i="1"/>
  <c r="S134" i="1" s="1"/>
  <c r="U134" i="1"/>
  <c r="V134" i="1" s="1"/>
  <c r="R133" i="1"/>
  <c r="S133" i="1" s="1"/>
  <c r="U133" i="1"/>
  <c r="V133" i="1" s="1"/>
  <c r="R132" i="1"/>
  <c r="S132" i="1" s="1"/>
  <c r="U132" i="1"/>
  <c r="V132" i="1" s="1"/>
  <c r="R131" i="1"/>
  <c r="S131" i="1" s="1"/>
  <c r="U131" i="1"/>
  <c r="V131" i="1" s="1"/>
  <c r="R130" i="1"/>
  <c r="S130" i="1" s="1"/>
  <c r="U130" i="1"/>
  <c r="V130" i="1" s="1"/>
  <c r="R129" i="1"/>
  <c r="S129" i="1" s="1"/>
  <c r="U129" i="1"/>
  <c r="V129" i="1" s="1"/>
  <c r="R128" i="1"/>
  <c r="S128" i="1" s="1"/>
  <c r="U128" i="1"/>
  <c r="V128" i="1" s="1"/>
  <c r="R127" i="1"/>
  <c r="S127" i="1" s="1"/>
  <c r="U127" i="1"/>
  <c r="V127" i="1" s="1"/>
  <c r="R126" i="1"/>
  <c r="S126" i="1" s="1"/>
  <c r="U126" i="1"/>
  <c r="V126" i="1" s="1"/>
  <c r="R125" i="1"/>
  <c r="S125" i="1" s="1"/>
  <c r="U125" i="1"/>
  <c r="V125" i="1" s="1"/>
  <c r="R124" i="1"/>
  <c r="S124" i="1" s="1"/>
  <c r="U124" i="1"/>
  <c r="V124" i="1" s="1"/>
  <c r="R123" i="1"/>
  <c r="S123" i="1" s="1"/>
  <c r="U123" i="1"/>
  <c r="V123" i="1" s="1"/>
  <c r="R122" i="1"/>
  <c r="S122" i="1" s="1"/>
  <c r="U122" i="1"/>
  <c r="V122" i="1" s="1"/>
  <c r="R121" i="1"/>
  <c r="S121" i="1" s="1"/>
  <c r="U121" i="1"/>
  <c r="V121" i="1" s="1"/>
  <c r="R120" i="1"/>
  <c r="S120" i="1" s="1"/>
  <c r="U120" i="1"/>
  <c r="V120" i="1" s="1"/>
  <c r="R119" i="1"/>
  <c r="S119" i="1" s="1"/>
  <c r="U119" i="1"/>
  <c r="V119" i="1" s="1"/>
  <c r="R118" i="1"/>
  <c r="S118" i="1" s="1"/>
  <c r="U118" i="1"/>
  <c r="V118" i="1" s="1"/>
  <c r="R117" i="1"/>
  <c r="S117" i="1" s="1"/>
  <c r="U117" i="1"/>
  <c r="V117" i="1" s="1"/>
  <c r="R116" i="1"/>
  <c r="S116" i="1" s="1"/>
  <c r="U116" i="1"/>
  <c r="V116" i="1" s="1"/>
  <c r="R115" i="1"/>
  <c r="S115" i="1" s="1"/>
  <c r="U115" i="1"/>
  <c r="V115" i="1" s="1"/>
  <c r="R114" i="1"/>
  <c r="S114" i="1" s="1"/>
  <c r="U114" i="1"/>
  <c r="V114" i="1" s="1"/>
  <c r="BE49" i="2" l="1"/>
  <c r="BA49" i="2"/>
  <c r="BE39" i="2"/>
  <c r="BA39" i="2"/>
  <c r="BG38" i="2"/>
  <c r="BE37" i="2"/>
  <c r="BA37" i="2"/>
  <c r="BG35" i="2"/>
  <c r="BG32" i="2"/>
  <c r="BE32" i="2"/>
  <c r="BC32" i="2"/>
  <c r="BA32" i="2"/>
  <c r="AY32" i="2"/>
  <c r="BE27" i="2"/>
  <c r="BA27" i="2"/>
  <c r="BG24" i="2"/>
  <c r="BE16" i="2"/>
  <c r="BA16" i="2"/>
  <c r="BM5" i="2"/>
  <c r="G211" i="1"/>
  <c r="D211" i="1"/>
  <c r="G210" i="1"/>
  <c r="D210" i="1"/>
  <c r="G209" i="1"/>
  <c r="D209" i="1"/>
  <c r="G208" i="1"/>
  <c r="D208" i="1"/>
  <c r="G207" i="1"/>
  <c r="D207" i="1"/>
  <c r="G206" i="1"/>
  <c r="D206" i="1"/>
  <c r="G205" i="1"/>
  <c r="D205" i="1"/>
  <c r="G204" i="1"/>
  <c r="D204" i="1"/>
  <c r="G203" i="1"/>
  <c r="D203" i="1"/>
  <c r="G202" i="1"/>
  <c r="D202" i="1"/>
  <c r="G201" i="1"/>
  <c r="D201" i="1"/>
  <c r="G200" i="1"/>
  <c r="D200" i="1"/>
  <c r="G199" i="1"/>
  <c r="D199" i="1"/>
  <c r="G198" i="1"/>
  <c r="D198" i="1"/>
  <c r="G197" i="1"/>
  <c r="D197" i="1"/>
  <c r="G196" i="1"/>
  <c r="D196" i="1"/>
  <c r="G195" i="1"/>
  <c r="D195" i="1"/>
  <c r="G194" i="1"/>
  <c r="D194" i="1"/>
  <c r="G193" i="1"/>
  <c r="D193" i="1"/>
  <c r="G192" i="1"/>
  <c r="D192" i="1"/>
  <c r="G191" i="1"/>
  <c r="D191" i="1"/>
  <c r="G190" i="1"/>
  <c r="D190" i="1"/>
  <c r="G189" i="1"/>
  <c r="D189" i="1"/>
  <c r="G188" i="1"/>
  <c r="D188" i="1"/>
  <c r="G187" i="1"/>
  <c r="D187" i="1"/>
  <c r="G186" i="1"/>
  <c r="D186" i="1"/>
  <c r="G185" i="1"/>
  <c r="D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4" i="1"/>
  <c r="D174" i="1"/>
  <c r="G173" i="1"/>
  <c r="D173" i="1"/>
  <c r="G172" i="1"/>
  <c r="D172" i="1"/>
  <c r="G171" i="1"/>
  <c r="D171" i="1"/>
  <c r="G170" i="1"/>
  <c r="D170" i="1"/>
  <c r="G169" i="1"/>
  <c r="D169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D150" i="1"/>
  <c r="G149" i="1"/>
  <c r="D149" i="1"/>
  <c r="G148" i="1"/>
  <c r="D148" i="1"/>
  <c r="G147" i="1"/>
  <c r="D147" i="1"/>
  <c r="G146" i="1"/>
  <c r="D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D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U113" i="1"/>
  <c r="V113" i="1" s="1"/>
  <c r="R113" i="1"/>
  <c r="S113" i="1" s="1"/>
  <c r="G113" i="1"/>
  <c r="D113" i="1"/>
  <c r="U112" i="1"/>
  <c r="V112" i="1" s="1"/>
  <c r="R112" i="1"/>
  <c r="S112" i="1" s="1"/>
  <c r="G112" i="1"/>
  <c r="D112" i="1"/>
  <c r="U111" i="1"/>
  <c r="V111" i="1" s="1"/>
  <c r="R111" i="1"/>
  <c r="S111" i="1" s="1"/>
  <c r="G111" i="1"/>
  <c r="D111" i="1"/>
  <c r="U110" i="1"/>
  <c r="V110" i="1" s="1"/>
  <c r="R110" i="1"/>
  <c r="S110" i="1" s="1"/>
  <c r="O110" i="1"/>
  <c r="P110" i="1" s="1"/>
  <c r="G110" i="1"/>
  <c r="D110" i="1"/>
  <c r="U109" i="1"/>
  <c r="V109" i="1" s="1"/>
  <c r="R109" i="1"/>
  <c r="S109" i="1" s="1"/>
  <c r="O109" i="1"/>
  <c r="P109" i="1" s="1"/>
  <c r="G109" i="1"/>
  <c r="D109" i="1"/>
  <c r="U108" i="1"/>
  <c r="V108" i="1" s="1"/>
  <c r="R108" i="1"/>
  <c r="S108" i="1" s="1"/>
  <c r="O108" i="1"/>
  <c r="P108" i="1" s="1"/>
  <c r="G108" i="1"/>
  <c r="D108" i="1"/>
  <c r="U107" i="1"/>
  <c r="V107" i="1" s="1"/>
  <c r="R107" i="1"/>
  <c r="S107" i="1" s="1"/>
  <c r="O107" i="1"/>
  <c r="P107" i="1" s="1"/>
  <c r="G107" i="1"/>
  <c r="D107" i="1"/>
  <c r="U106" i="1"/>
  <c r="V106" i="1" s="1"/>
  <c r="R106" i="1"/>
  <c r="S106" i="1" s="1"/>
  <c r="O106" i="1"/>
  <c r="P106" i="1" s="1"/>
  <c r="G106" i="1"/>
  <c r="D106" i="1"/>
  <c r="U105" i="1"/>
  <c r="V105" i="1" s="1"/>
  <c r="R105" i="1"/>
  <c r="S105" i="1" s="1"/>
  <c r="O105" i="1"/>
  <c r="P105" i="1" s="1"/>
  <c r="G105" i="1"/>
  <c r="D105" i="1"/>
  <c r="U104" i="1"/>
  <c r="V104" i="1" s="1"/>
  <c r="R104" i="1"/>
  <c r="S104" i="1" s="1"/>
  <c r="O104" i="1"/>
  <c r="P104" i="1" s="1"/>
  <c r="G104" i="1"/>
  <c r="D104" i="1"/>
  <c r="U103" i="1"/>
  <c r="V103" i="1" s="1"/>
  <c r="R103" i="1"/>
  <c r="S103" i="1" s="1"/>
  <c r="O103" i="1"/>
  <c r="P103" i="1" s="1"/>
  <c r="G103" i="1"/>
  <c r="D103" i="1"/>
  <c r="U102" i="1"/>
  <c r="V102" i="1" s="1"/>
  <c r="R102" i="1"/>
  <c r="S102" i="1" s="1"/>
  <c r="O102" i="1"/>
  <c r="P102" i="1" s="1"/>
  <c r="G102" i="1"/>
  <c r="D102" i="1"/>
  <c r="U101" i="1"/>
  <c r="V101" i="1" s="1"/>
  <c r="R101" i="1"/>
  <c r="S101" i="1" s="1"/>
  <c r="O101" i="1"/>
  <c r="P101" i="1" s="1"/>
  <c r="G101" i="1"/>
  <c r="D101" i="1"/>
  <c r="U100" i="1"/>
  <c r="V100" i="1" s="1"/>
  <c r="R100" i="1"/>
  <c r="S100" i="1" s="1"/>
  <c r="O100" i="1"/>
  <c r="P100" i="1" s="1"/>
  <c r="G100" i="1"/>
  <c r="D100" i="1"/>
  <c r="U99" i="1"/>
  <c r="V99" i="1" s="1"/>
  <c r="R99" i="1"/>
  <c r="S99" i="1" s="1"/>
  <c r="O99" i="1"/>
  <c r="P99" i="1" s="1"/>
  <c r="G99" i="1"/>
  <c r="D99" i="1"/>
  <c r="U98" i="1"/>
  <c r="V98" i="1" s="1"/>
  <c r="R98" i="1"/>
  <c r="S98" i="1" s="1"/>
  <c r="O98" i="1"/>
  <c r="P98" i="1" s="1"/>
  <c r="G98" i="1"/>
  <c r="D98" i="1"/>
  <c r="U97" i="1"/>
  <c r="V97" i="1" s="1"/>
  <c r="R97" i="1"/>
  <c r="S97" i="1" s="1"/>
  <c r="O97" i="1"/>
  <c r="P97" i="1" s="1"/>
  <c r="G97" i="1"/>
  <c r="D97" i="1"/>
  <c r="U96" i="1"/>
  <c r="V96" i="1" s="1"/>
  <c r="R96" i="1"/>
  <c r="S96" i="1" s="1"/>
  <c r="O96" i="1"/>
  <c r="P96" i="1" s="1"/>
  <c r="G96" i="1"/>
  <c r="D96" i="1"/>
  <c r="U95" i="1"/>
  <c r="V95" i="1" s="1"/>
  <c r="R95" i="1"/>
  <c r="S95" i="1" s="1"/>
  <c r="O95" i="1"/>
  <c r="P95" i="1" s="1"/>
  <c r="G95" i="1"/>
  <c r="D95" i="1"/>
  <c r="U94" i="1"/>
  <c r="V94" i="1" s="1"/>
  <c r="R94" i="1"/>
  <c r="S94" i="1" s="1"/>
  <c r="O94" i="1"/>
  <c r="P94" i="1" s="1"/>
  <c r="G94" i="1"/>
  <c r="D94" i="1"/>
  <c r="U93" i="1"/>
  <c r="V93" i="1" s="1"/>
  <c r="R93" i="1"/>
  <c r="S93" i="1" s="1"/>
  <c r="O93" i="1"/>
  <c r="P93" i="1" s="1"/>
  <c r="G93" i="1"/>
  <c r="D93" i="1"/>
  <c r="U92" i="1"/>
  <c r="V92" i="1" s="1"/>
  <c r="R92" i="1"/>
  <c r="S92" i="1" s="1"/>
  <c r="O92" i="1"/>
  <c r="P92" i="1" s="1"/>
  <c r="G92" i="1"/>
  <c r="D92" i="1"/>
  <c r="U91" i="1"/>
  <c r="V91" i="1" s="1"/>
  <c r="R91" i="1"/>
  <c r="S91" i="1" s="1"/>
  <c r="O91" i="1"/>
  <c r="P91" i="1" s="1"/>
  <c r="G91" i="1"/>
  <c r="D91" i="1"/>
  <c r="U90" i="1"/>
  <c r="V90" i="1" s="1"/>
  <c r="R90" i="1"/>
  <c r="S90" i="1" s="1"/>
  <c r="O90" i="1"/>
  <c r="P90" i="1" s="1"/>
  <c r="G90" i="1"/>
  <c r="D90" i="1"/>
  <c r="U89" i="1"/>
  <c r="V89" i="1" s="1"/>
  <c r="R89" i="1"/>
  <c r="S89" i="1" s="1"/>
  <c r="O89" i="1"/>
  <c r="P89" i="1" s="1"/>
  <c r="G89" i="1"/>
  <c r="D89" i="1"/>
  <c r="U88" i="1"/>
  <c r="V88" i="1" s="1"/>
  <c r="R88" i="1"/>
  <c r="S88" i="1" s="1"/>
  <c r="O88" i="1"/>
  <c r="P88" i="1" s="1"/>
  <c r="G88" i="1"/>
  <c r="D88" i="1"/>
  <c r="U87" i="1"/>
  <c r="V87" i="1" s="1"/>
  <c r="R87" i="1"/>
  <c r="S87" i="1" s="1"/>
  <c r="O87" i="1"/>
  <c r="P87" i="1" s="1"/>
  <c r="G87" i="1"/>
  <c r="D87" i="1"/>
  <c r="U86" i="1"/>
  <c r="V86" i="1" s="1"/>
  <c r="R86" i="1"/>
  <c r="S86" i="1" s="1"/>
  <c r="O86" i="1"/>
  <c r="P86" i="1" s="1"/>
  <c r="G86" i="1"/>
  <c r="D86" i="1"/>
  <c r="U85" i="1"/>
  <c r="V85" i="1" s="1"/>
  <c r="R85" i="1"/>
  <c r="S85" i="1" s="1"/>
  <c r="O85" i="1"/>
  <c r="P85" i="1" s="1"/>
  <c r="G85" i="1"/>
  <c r="D85" i="1"/>
  <c r="U84" i="1"/>
  <c r="V84" i="1" s="1"/>
  <c r="R84" i="1"/>
  <c r="S84" i="1" s="1"/>
  <c r="O84" i="1"/>
  <c r="P84" i="1" s="1"/>
  <c r="G84" i="1"/>
  <c r="D84" i="1"/>
  <c r="U83" i="1"/>
  <c r="V83" i="1" s="1"/>
  <c r="R83" i="1"/>
  <c r="S83" i="1" s="1"/>
  <c r="O83" i="1"/>
  <c r="P83" i="1" s="1"/>
  <c r="G83" i="1"/>
  <c r="D83" i="1"/>
  <c r="U82" i="1"/>
  <c r="V82" i="1" s="1"/>
  <c r="R82" i="1"/>
  <c r="S82" i="1" s="1"/>
  <c r="O82" i="1"/>
  <c r="P82" i="1" s="1"/>
  <c r="G82" i="1"/>
  <c r="D82" i="1"/>
  <c r="U81" i="1"/>
  <c r="V81" i="1" s="1"/>
  <c r="R81" i="1"/>
  <c r="S81" i="1" s="1"/>
  <c r="O81" i="1"/>
  <c r="P81" i="1" s="1"/>
  <c r="G81" i="1"/>
  <c r="D81" i="1"/>
  <c r="U80" i="1"/>
  <c r="V80" i="1" s="1"/>
  <c r="R80" i="1"/>
  <c r="S80" i="1" s="1"/>
  <c r="O80" i="1"/>
  <c r="P80" i="1" s="1"/>
  <c r="G80" i="1"/>
  <c r="D80" i="1"/>
  <c r="U79" i="1"/>
  <c r="V79" i="1" s="1"/>
  <c r="R79" i="1"/>
  <c r="S79" i="1" s="1"/>
  <c r="O79" i="1"/>
  <c r="P79" i="1" s="1"/>
  <c r="G79" i="1"/>
  <c r="D79" i="1"/>
  <c r="U78" i="1"/>
  <c r="V78" i="1" s="1"/>
  <c r="R78" i="1"/>
  <c r="S78" i="1" s="1"/>
  <c r="O78" i="1"/>
  <c r="P78" i="1" s="1"/>
  <c r="G78" i="1"/>
  <c r="D78" i="1"/>
  <c r="U77" i="1"/>
  <c r="V77" i="1" s="1"/>
  <c r="R77" i="1"/>
  <c r="S77" i="1" s="1"/>
  <c r="O77" i="1"/>
  <c r="P77" i="1" s="1"/>
  <c r="G77" i="1"/>
  <c r="D77" i="1"/>
  <c r="U76" i="1"/>
  <c r="V76" i="1" s="1"/>
  <c r="R76" i="1"/>
  <c r="S76" i="1" s="1"/>
  <c r="O76" i="1"/>
  <c r="P76" i="1" s="1"/>
  <c r="G76" i="1"/>
  <c r="D76" i="1"/>
  <c r="U75" i="1"/>
  <c r="V75" i="1" s="1"/>
  <c r="R75" i="1"/>
  <c r="S75" i="1" s="1"/>
  <c r="O75" i="1"/>
  <c r="P75" i="1" s="1"/>
  <c r="G75" i="1"/>
  <c r="D75" i="1"/>
  <c r="U74" i="1"/>
  <c r="V74" i="1" s="1"/>
  <c r="R74" i="1"/>
  <c r="S74" i="1" s="1"/>
  <c r="O74" i="1"/>
  <c r="P74" i="1" s="1"/>
  <c r="G74" i="1"/>
  <c r="D74" i="1"/>
  <c r="U73" i="1"/>
  <c r="V73" i="1" s="1"/>
  <c r="R73" i="1"/>
  <c r="S73" i="1" s="1"/>
  <c r="O73" i="1"/>
  <c r="P73" i="1" s="1"/>
  <c r="G73" i="1"/>
  <c r="D73" i="1"/>
  <c r="U72" i="1"/>
  <c r="V72" i="1" s="1"/>
  <c r="R72" i="1"/>
  <c r="S72" i="1" s="1"/>
  <c r="O72" i="1"/>
  <c r="P72" i="1" s="1"/>
  <c r="G72" i="1"/>
  <c r="D72" i="1"/>
  <c r="U71" i="1"/>
  <c r="V71" i="1" s="1"/>
  <c r="R71" i="1"/>
  <c r="S71" i="1" s="1"/>
  <c r="O71" i="1"/>
  <c r="P71" i="1" s="1"/>
  <c r="G71" i="1"/>
  <c r="D71" i="1"/>
  <c r="U70" i="1"/>
  <c r="V70" i="1" s="1"/>
  <c r="R70" i="1"/>
  <c r="S70" i="1" s="1"/>
  <c r="O70" i="1"/>
  <c r="P70" i="1" s="1"/>
  <c r="G70" i="1"/>
  <c r="D70" i="1"/>
  <c r="U69" i="1"/>
  <c r="V69" i="1" s="1"/>
  <c r="R69" i="1"/>
  <c r="S69" i="1" s="1"/>
  <c r="O69" i="1"/>
  <c r="P69" i="1" s="1"/>
  <c r="G69" i="1"/>
  <c r="D69" i="1"/>
  <c r="U68" i="1"/>
  <c r="V68" i="1" s="1"/>
  <c r="R68" i="1"/>
  <c r="S68" i="1" s="1"/>
  <c r="O68" i="1"/>
  <c r="P68" i="1" s="1"/>
  <c r="G68" i="1"/>
  <c r="D68" i="1"/>
  <c r="U67" i="1"/>
  <c r="V67" i="1" s="1"/>
  <c r="R67" i="1"/>
  <c r="S67" i="1" s="1"/>
  <c r="O67" i="1"/>
  <c r="P67" i="1" s="1"/>
  <c r="G67" i="1"/>
  <c r="D67" i="1"/>
  <c r="U66" i="1"/>
  <c r="V66" i="1" s="1"/>
  <c r="R66" i="1"/>
  <c r="S66" i="1" s="1"/>
  <c r="O66" i="1"/>
  <c r="P66" i="1" s="1"/>
  <c r="G66" i="1"/>
  <c r="D66" i="1"/>
  <c r="U65" i="1"/>
  <c r="V65" i="1" s="1"/>
  <c r="R65" i="1"/>
  <c r="S65" i="1" s="1"/>
  <c r="O65" i="1"/>
  <c r="P65" i="1" s="1"/>
  <c r="G65" i="1"/>
  <c r="D65" i="1"/>
  <c r="U64" i="1"/>
  <c r="V64" i="1" s="1"/>
  <c r="R64" i="1"/>
  <c r="S64" i="1" s="1"/>
  <c r="O64" i="1"/>
  <c r="P64" i="1" s="1"/>
  <c r="G64" i="1"/>
  <c r="D64" i="1"/>
  <c r="U63" i="1"/>
  <c r="V63" i="1" s="1"/>
  <c r="R63" i="1"/>
  <c r="S63" i="1" s="1"/>
  <c r="O63" i="1"/>
  <c r="P63" i="1" s="1"/>
  <c r="G63" i="1"/>
  <c r="D63" i="1"/>
  <c r="U62" i="1"/>
  <c r="V62" i="1" s="1"/>
  <c r="R62" i="1"/>
  <c r="S62" i="1" s="1"/>
  <c r="O62" i="1"/>
  <c r="P62" i="1" s="1"/>
  <c r="G62" i="1"/>
  <c r="D62" i="1"/>
  <c r="U61" i="1"/>
  <c r="V61" i="1" s="1"/>
  <c r="R61" i="1"/>
  <c r="S61" i="1" s="1"/>
  <c r="O61" i="1"/>
  <c r="P61" i="1" s="1"/>
  <c r="G61" i="1"/>
  <c r="D61" i="1"/>
  <c r="U60" i="1"/>
  <c r="V60" i="1" s="1"/>
  <c r="R60" i="1"/>
  <c r="S60" i="1" s="1"/>
  <c r="O60" i="1"/>
  <c r="P60" i="1" s="1"/>
  <c r="G60" i="1"/>
  <c r="D60" i="1"/>
  <c r="U59" i="1"/>
  <c r="V59" i="1" s="1"/>
  <c r="R59" i="1"/>
  <c r="S59" i="1" s="1"/>
  <c r="O59" i="1"/>
  <c r="P59" i="1" s="1"/>
  <c r="G59" i="1"/>
  <c r="D59" i="1"/>
  <c r="U58" i="1"/>
  <c r="V58" i="1" s="1"/>
  <c r="R58" i="1"/>
  <c r="S58" i="1" s="1"/>
  <c r="O58" i="1"/>
  <c r="P58" i="1" s="1"/>
  <c r="G58" i="1"/>
  <c r="D58" i="1"/>
  <c r="U57" i="1"/>
  <c r="V57" i="1" s="1"/>
  <c r="R57" i="1"/>
  <c r="S57" i="1" s="1"/>
  <c r="O57" i="1"/>
  <c r="P57" i="1" s="1"/>
  <c r="G57" i="1"/>
  <c r="D57" i="1"/>
  <c r="U56" i="1"/>
  <c r="V56" i="1" s="1"/>
  <c r="R56" i="1"/>
  <c r="S56" i="1" s="1"/>
  <c r="O56" i="1"/>
  <c r="P56" i="1" s="1"/>
  <c r="G56" i="1"/>
  <c r="D56" i="1"/>
  <c r="U55" i="1"/>
  <c r="V55" i="1" s="1"/>
  <c r="R55" i="1"/>
  <c r="S55" i="1" s="1"/>
  <c r="O55" i="1"/>
  <c r="P55" i="1" s="1"/>
  <c r="G55" i="1"/>
  <c r="D55" i="1"/>
  <c r="U54" i="1"/>
  <c r="V54" i="1" s="1"/>
  <c r="R54" i="1"/>
  <c r="S54" i="1" s="1"/>
  <c r="O54" i="1"/>
  <c r="P54" i="1" s="1"/>
  <c r="G54" i="1"/>
  <c r="D54" i="1"/>
  <c r="U53" i="1"/>
  <c r="V53" i="1" s="1"/>
  <c r="R53" i="1"/>
  <c r="S53" i="1" s="1"/>
  <c r="O53" i="1"/>
  <c r="P53" i="1" s="1"/>
  <c r="G53" i="1"/>
  <c r="D53" i="1"/>
  <c r="U52" i="1"/>
  <c r="V52" i="1" s="1"/>
  <c r="R52" i="1"/>
  <c r="S52" i="1" s="1"/>
  <c r="O52" i="1"/>
  <c r="P52" i="1" s="1"/>
  <c r="G52" i="1"/>
  <c r="D52" i="1"/>
  <c r="U51" i="1"/>
  <c r="V51" i="1" s="1"/>
  <c r="R51" i="1"/>
  <c r="S51" i="1" s="1"/>
  <c r="O51" i="1"/>
  <c r="P51" i="1" s="1"/>
  <c r="G51" i="1"/>
  <c r="D51" i="1"/>
  <c r="U50" i="1"/>
  <c r="V50" i="1" s="1"/>
  <c r="R50" i="1"/>
  <c r="S50" i="1" s="1"/>
  <c r="O50" i="1"/>
  <c r="P50" i="1" s="1"/>
  <c r="G50" i="1"/>
  <c r="D50" i="1"/>
  <c r="U49" i="1"/>
  <c r="V49" i="1" s="1"/>
  <c r="R49" i="1"/>
  <c r="S49" i="1" s="1"/>
  <c r="O49" i="1"/>
  <c r="P49" i="1" s="1"/>
  <c r="G49" i="1"/>
  <c r="D49" i="1"/>
  <c r="AR48" i="1"/>
  <c r="BG49" i="2" s="1"/>
  <c r="AO48" i="1"/>
  <c r="BC49" i="2" s="1"/>
  <c r="AL48" i="1"/>
  <c r="AY49" i="2" s="1"/>
  <c r="AF48" i="1"/>
  <c r="AQ49" i="2" s="1"/>
  <c r="Z48" i="1"/>
  <c r="U48" i="1"/>
  <c r="R48" i="1"/>
  <c r="S48" i="1" s="1"/>
  <c r="O48" i="1"/>
  <c r="P48" i="1" s="1"/>
  <c r="J48" i="1"/>
  <c r="G48" i="1"/>
  <c r="D48" i="1"/>
  <c r="AR47" i="1"/>
  <c r="BG48" i="2" s="1"/>
  <c r="AO47" i="1"/>
  <c r="BC48" i="2" s="1"/>
  <c r="AL47" i="1"/>
  <c r="AY48" i="2" s="1"/>
  <c r="AF47" i="1"/>
  <c r="AQ48" i="2" s="1"/>
  <c r="Z47" i="1"/>
  <c r="U47" i="1"/>
  <c r="V47" i="1" s="1"/>
  <c r="R47" i="1"/>
  <c r="O47" i="1"/>
  <c r="P47" i="1" s="1"/>
  <c r="J47" i="1"/>
  <c r="G47" i="1"/>
  <c r="D47" i="1"/>
  <c r="AR46" i="1"/>
  <c r="BG47" i="2" s="1"/>
  <c r="AO46" i="1"/>
  <c r="BC47" i="2" s="1"/>
  <c r="AL46" i="1"/>
  <c r="AY47" i="2" s="1"/>
  <c r="AF46" i="1"/>
  <c r="AQ47" i="2" s="1"/>
  <c r="Z46" i="1"/>
  <c r="U46" i="1"/>
  <c r="R46" i="1"/>
  <c r="S46" i="1" s="1"/>
  <c r="O46" i="1"/>
  <c r="P46" i="1" s="1"/>
  <c r="J46" i="1"/>
  <c r="G46" i="1"/>
  <c r="D46" i="1"/>
  <c r="AR45" i="1"/>
  <c r="BG46" i="2" s="1"/>
  <c r="AO45" i="1"/>
  <c r="BC46" i="2" s="1"/>
  <c r="AL45" i="1"/>
  <c r="AY46" i="2" s="1"/>
  <c r="AF45" i="1"/>
  <c r="AQ46" i="2" s="1"/>
  <c r="Z45" i="1"/>
  <c r="U45" i="1"/>
  <c r="V45" i="1" s="1"/>
  <c r="R45" i="1"/>
  <c r="O45" i="1"/>
  <c r="P45" i="1" s="1"/>
  <c r="J45" i="1"/>
  <c r="G45" i="1"/>
  <c r="D45" i="1"/>
  <c r="AR44" i="1"/>
  <c r="BG45" i="2" s="1"/>
  <c r="AO44" i="1"/>
  <c r="BC45" i="2" s="1"/>
  <c r="AL44" i="1"/>
  <c r="AY45" i="2" s="1"/>
  <c r="AF44" i="1"/>
  <c r="AQ45" i="2" s="1"/>
  <c r="Z44" i="1"/>
  <c r="U44" i="1"/>
  <c r="R44" i="1"/>
  <c r="S44" i="1" s="1"/>
  <c r="O44" i="1"/>
  <c r="P44" i="1" s="1"/>
  <c r="J44" i="1"/>
  <c r="G44" i="1"/>
  <c r="D44" i="1"/>
  <c r="AR43" i="1"/>
  <c r="BG44" i="2" s="1"/>
  <c r="AO43" i="1"/>
  <c r="BC44" i="2" s="1"/>
  <c r="AL43" i="1"/>
  <c r="AY44" i="2" s="1"/>
  <c r="AF43" i="1"/>
  <c r="AQ44" i="2" s="1"/>
  <c r="Z43" i="1"/>
  <c r="U43" i="1"/>
  <c r="V43" i="1" s="1"/>
  <c r="R43" i="1"/>
  <c r="O43" i="1"/>
  <c r="P43" i="1" s="1"/>
  <c r="J43" i="1"/>
  <c r="G43" i="1"/>
  <c r="D43" i="1"/>
  <c r="AR42" i="1"/>
  <c r="BG43" i="2" s="1"/>
  <c r="AO42" i="1"/>
  <c r="BC43" i="2" s="1"/>
  <c r="AL42" i="1"/>
  <c r="AY43" i="2" s="1"/>
  <c r="AF42" i="1"/>
  <c r="AQ43" i="2" s="1"/>
  <c r="Z42" i="1"/>
  <c r="U42" i="1"/>
  <c r="R42" i="1"/>
  <c r="O42" i="1"/>
  <c r="P42" i="1" s="1"/>
  <c r="J42" i="1"/>
  <c r="G42" i="1"/>
  <c r="D42" i="1"/>
  <c r="AR41" i="1"/>
  <c r="BG42" i="2" s="1"/>
  <c r="AO41" i="1"/>
  <c r="BC42" i="2" s="1"/>
  <c r="AL41" i="1"/>
  <c r="AY42" i="2" s="1"/>
  <c r="AF41" i="1"/>
  <c r="AQ42" i="2" s="1"/>
  <c r="Z41" i="1"/>
  <c r="U41" i="1"/>
  <c r="R41" i="1"/>
  <c r="O41" i="1"/>
  <c r="P41" i="1" s="1"/>
  <c r="J41" i="1"/>
  <c r="G41" i="1"/>
  <c r="D41" i="1"/>
  <c r="AR40" i="1"/>
  <c r="BG41" i="2" s="1"/>
  <c r="AO40" i="1"/>
  <c r="BC41" i="2" s="1"/>
  <c r="AL40" i="1"/>
  <c r="AY41" i="2" s="1"/>
  <c r="AF40" i="1"/>
  <c r="AQ41" i="2" s="1"/>
  <c r="Z40" i="1"/>
  <c r="U40" i="1"/>
  <c r="R40" i="1"/>
  <c r="S40" i="1" s="1"/>
  <c r="O40" i="1"/>
  <c r="P40" i="1" s="1"/>
  <c r="J40" i="1"/>
  <c r="G40" i="1"/>
  <c r="D40" i="1"/>
  <c r="AR39" i="1"/>
  <c r="BG40" i="2" s="1"/>
  <c r="AO39" i="1"/>
  <c r="BC40" i="2" s="1"/>
  <c r="AL39" i="1"/>
  <c r="AY40" i="2" s="1"/>
  <c r="AF39" i="1"/>
  <c r="AQ40" i="2" s="1"/>
  <c r="Z39" i="1"/>
  <c r="U39" i="1"/>
  <c r="V39" i="1" s="1"/>
  <c r="R39" i="1"/>
  <c r="O39" i="1"/>
  <c r="P39" i="1" s="1"/>
  <c r="J39" i="1"/>
  <c r="G39" i="1"/>
  <c r="D39" i="1"/>
  <c r="AR38" i="1"/>
  <c r="BG39" i="2" s="1"/>
  <c r="AO38" i="1"/>
  <c r="BC39" i="2" s="1"/>
  <c r="AL38" i="1"/>
  <c r="AY39" i="2" s="1"/>
  <c r="AF38" i="1"/>
  <c r="AQ39" i="2" s="1"/>
  <c r="Z38" i="1"/>
  <c r="U38" i="1"/>
  <c r="R38" i="1"/>
  <c r="S38" i="1" s="1"/>
  <c r="O38" i="1"/>
  <c r="P38" i="1" s="1"/>
  <c r="J38" i="1"/>
  <c r="G38" i="1"/>
  <c r="D38" i="1"/>
  <c r="AO37" i="1"/>
  <c r="BC38" i="2" s="1"/>
  <c r="AL37" i="1"/>
  <c r="AY38" i="2" s="1"/>
  <c r="AF37" i="1"/>
  <c r="AQ38" i="2" s="1"/>
  <c r="Z37" i="1"/>
  <c r="U37" i="1"/>
  <c r="V37" i="1" s="1"/>
  <c r="R37" i="1"/>
  <c r="O37" i="1"/>
  <c r="P37" i="1" s="1"/>
  <c r="J37" i="1"/>
  <c r="G37" i="1"/>
  <c r="D37" i="1"/>
  <c r="AR36" i="1"/>
  <c r="BG37" i="2" s="1"/>
  <c r="AO36" i="1"/>
  <c r="BC37" i="2" s="1"/>
  <c r="AL36" i="1"/>
  <c r="AY37" i="2" s="1"/>
  <c r="AF36" i="1"/>
  <c r="AQ37" i="2" s="1"/>
  <c r="Z36" i="1"/>
  <c r="U36" i="1"/>
  <c r="R36" i="1"/>
  <c r="S36" i="1" s="1"/>
  <c r="O36" i="1"/>
  <c r="P36" i="1" s="1"/>
  <c r="J36" i="1"/>
  <c r="G36" i="1"/>
  <c r="D36" i="1"/>
  <c r="AR35" i="1"/>
  <c r="BG36" i="2" s="1"/>
  <c r="AO35" i="1"/>
  <c r="BC36" i="2" s="1"/>
  <c r="AL35" i="1"/>
  <c r="AY36" i="2" s="1"/>
  <c r="AF35" i="1"/>
  <c r="AQ36" i="2" s="1"/>
  <c r="Z35" i="1"/>
  <c r="U35" i="1"/>
  <c r="V35" i="1" s="1"/>
  <c r="R35" i="1"/>
  <c r="O35" i="1"/>
  <c r="P35" i="1" s="1"/>
  <c r="J35" i="1"/>
  <c r="G35" i="1"/>
  <c r="D35" i="1"/>
  <c r="AO34" i="1"/>
  <c r="BC35" i="2" s="1"/>
  <c r="AL34" i="1"/>
  <c r="AY35" i="2" s="1"/>
  <c r="AF34" i="1"/>
  <c r="AQ35" i="2" s="1"/>
  <c r="Z34" i="1"/>
  <c r="U34" i="1"/>
  <c r="V34" i="1" s="1"/>
  <c r="R34" i="1"/>
  <c r="O34" i="1"/>
  <c r="P34" i="1" s="1"/>
  <c r="J34" i="1"/>
  <c r="G34" i="1"/>
  <c r="D34" i="1"/>
  <c r="AR33" i="1"/>
  <c r="BG34" i="2" s="1"/>
  <c r="AO33" i="1"/>
  <c r="BC34" i="2" s="1"/>
  <c r="AL33" i="1"/>
  <c r="AY34" i="2" s="1"/>
  <c r="AF33" i="1"/>
  <c r="AQ34" i="2" s="1"/>
  <c r="Z33" i="1"/>
  <c r="U33" i="1"/>
  <c r="R33" i="1"/>
  <c r="O33" i="1"/>
  <c r="P33" i="1" s="1"/>
  <c r="J33" i="1"/>
  <c r="G33" i="1"/>
  <c r="D33" i="1"/>
  <c r="AR32" i="1"/>
  <c r="BG33" i="2" s="1"/>
  <c r="AO32" i="1"/>
  <c r="BC33" i="2" s="1"/>
  <c r="AL32" i="1"/>
  <c r="AY33" i="2" s="1"/>
  <c r="AF32" i="1"/>
  <c r="AQ33" i="2" s="1"/>
  <c r="Z32" i="1"/>
  <c r="U32" i="1"/>
  <c r="R32" i="1"/>
  <c r="O32" i="1"/>
  <c r="P32" i="1" s="1"/>
  <c r="J32" i="1"/>
  <c r="G32" i="1"/>
  <c r="D32" i="1"/>
  <c r="AF31" i="1"/>
  <c r="AQ32" i="2" s="1"/>
  <c r="Z31" i="1"/>
  <c r="U31" i="1"/>
  <c r="V31" i="1" s="1"/>
  <c r="R31" i="1"/>
  <c r="O31" i="1"/>
  <c r="P31" i="1" s="1"/>
  <c r="J31" i="1"/>
  <c r="G31" i="1"/>
  <c r="D31" i="1"/>
  <c r="AR30" i="1"/>
  <c r="BG31" i="2" s="1"/>
  <c r="AO30" i="1"/>
  <c r="BC31" i="2" s="1"/>
  <c r="AL30" i="1"/>
  <c r="AY31" i="2" s="1"/>
  <c r="AF30" i="1"/>
  <c r="AQ31" i="2" s="1"/>
  <c r="Z30" i="1"/>
  <c r="U30" i="1"/>
  <c r="R30" i="1"/>
  <c r="S30" i="1" s="1"/>
  <c r="O30" i="1"/>
  <c r="P30" i="1" s="1"/>
  <c r="J30" i="1"/>
  <c r="G30" i="1"/>
  <c r="D30" i="1"/>
  <c r="AR29" i="1"/>
  <c r="BG30" i="2" s="1"/>
  <c r="AO29" i="1"/>
  <c r="BC30" i="2" s="1"/>
  <c r="AL29" i="1"/>
  <c r="AY30" i="2" s="1"/>
  <c r="AF29" i="1"/>
  <c r="AQ30" i="2" s="1"/>
  <c r="Z29" i="1"/>
  <c r="U29" i="1"/>
  <c r="V29" i="1" s="1"/>
  <c r="R29" i="1"/>
  <c r="O29" i="1"/>
  <c r="P29" i="1" s="1"/>
  <c r="J29" i="1"/>
  <c r="G29" i="1"/>
  <c r="D29" i="1"/>
  <c r="AR28" i="1"/>
  <c r="BG29" i="2" s="1"/>
  <c r="AO28" i="1"/>
  <c r="BC29" i="2" s="1"/>
  <c r="AL28" i="1"/>
  <c r="AY29" i="2" s="1"/>
  <c r="AF28" i="1"/>
  <c r="AQ29" i="2" s="1"/>
  <c r="Z28" i="1"/>
  <c r="U28" i="1"/>
  <c r="R28" i="1"/>
  <c r="S28" i="1" s="1"/>
  <c r="O28" i="1"/>
  <c r="P28" i="1" s="1"/>
  <c r="J28" i="1"/>
  <c r="G28" i="1"/>
  <c r="D28" i="1"/>
  <c r="AR27" i="1"/>
  <c r="BG28" i="2" s="1"/>
  <c r="AO27" i="1"/>
  <c r="BC28" i="2" s="1"/>
  <c r="AL27" i="1"/>
  <c r="AY28" i="2" s="1"/>
  <c r="AF27" i="1"/>
  <c r="AQ28" i="2" s="1"/>
  <c r="Z27" i="1"/>
  <c r="U27" i="1"/>
  <c r="V27" i="1" s="1"/>
  <c r="R27" i="1"/>
  <c r="O27" i="1"/>
  <c r="P27" i="1" s="1"/>
  <c r="J27" i="1"/>
  <c r="G27" i="1"/>
  <c r="D27" i="1"/>
  <c r="AR26" i="1"/>
  <c r="BG27" i="2" s="1"/>
  <c r="AO26" i="1"/>
  <c r="BC27" i="2" s="1"/>
  <c r="AL26" i="1"/>
  <c r="AY27" i="2" s="1"/>
  <c r="AF26" i="1"/>
  <c r="AQ27" i="2" s="1"/>
  <c r="Z26" i="1"/>
  <c r="U26" i="1"/>
  <c r="R26" i="1"/>
  <c r="S26" i="1" s="1"/>
  <c r="O26" i="1"/>
  <c r="P26" i="1" s="1"/>
  <c r="J26" i="1"/>
  <c r="G26" i="1"/>
  <c r="D26" i="1"/>
  <c r="AR25" i="1"/>
  <c r="BG26" i="2" s="1"/>
  <c r="AO25" i="1"/>
  <c r="BC26" i="2" s="1"/>
  <c r="AL25" i="1"/>
  <c r="AY26" i="2" s="1"/>
  <c r="AF25" i="1"/>
  <c r="AQ26" i="2" s="1"/>
  <c r="Z25" i="1"/>
  <c r="U25" i="1"/>
  <c r="V25" i="1" s="1"/>
  <c r="R25" i="1"/>
  <c r="O25" i="1"/>
  <c r="P25" i="1" s="1"/>
  <c r="J25" i="1"/>
  <c r="G25" i="1"/>
  <c r="D25" i="1"/>
  <c r="AR24" i="1"/>
  <c r="BG25" i="2" s="1"/>
  <c r="AO24" i="1"/>
  <c r="BC25" i="2" s="1"/>
  <c r="AL24" i="1"/>
  <c r="AY25" i="2" s="1"/>
  <c r="AF24" i="1"/>
  <c r="AQ25" i="2" s="1"/>
  <c r="Z24" i="1"/>
  <c r="U24" i="1"/>
  <c r="R24" i="1"/>
  <c r="S24" i="1" s="1"/>
  <c r="O24" i="1"/>
  <c r="P24" i="1" s="1"/>
  <c r="J24" i="1"/>
  <c r="G24" i="1"/>
  <c r="D24" i="1"/>
  <c r="AO23" i="1"/>
  <c r="BC24" i="2" s="1"/>
  <c r="AL23" i="1"/>
  <c r="AY24" i="2" s="1"/>
  <c r="AF23" i="1"/>
  <c r="AQ24" i="2" s="1"/>
  <c r="Z23" i="1"/>
  <c r="U23" i="1"/>
  <c r="R23" i="1"/>
  <c r="S23" i="1" s="1"/>
  <c r="O23" i="1"/>
  <c r="P23" i="1" s="1"/>
  <c r="J23" i="1"/>
  <c r="G23" i="1"/>
  <c r="D23" i="1"/>
  <c r="AR22" i="1"/>
  <c r="BG23" i="2" s="1"/>
  <c r="AO22" i="1"/>
  <c r="BC23" i="2" s="1"/>
  <c r="AL22" i="1"/>
  <c r="AY23" i="2" s="1"/>
  <c r="AF22" i="1"/>
  <c r="AQ23" i="2" s="1"/>
  <c r="Z22" i="1"/>
  <c r="U22" i="1"/>
  <c r="V22" i="1" s="1"/>
  <c r="R22" i="1"/>
  <c r="O22" i="1"/>
  <c r="P22" i="1" s="1"/>
  <c r="J22" i="1"/>
  <c r="G22" i="1"/>
  <c r="D22" i="1"/>
  <c r="AR21" i="1"/>
  <c r="BG22" i="2" s="1"/>
  <c r="AO21" i="1"/>
  <c r="BC22" i="2" s="1"/>
  <c r="AL21" i="1"/>
  <c r="AY22" i="2" s="1"/>
  <c r="AF21" i="1"/>
  <c r="AQ22" i="2" s="1"/>
  <c r="Z21" i="1"/>
  <c r="U21" i="1"/>
  <c r="R21" i="1"/>
  <c r="S21" i="1" s="1"/>
  <c r="O21" i="1"/>
  <c r="P21" i="1" s="1"/>
  <c r="J21" i="1"/>
  <c r="G21" i="1"/>
  <c r="D21" i="1"/>
  <c r="AR20" i="1"/>
  <c r="BG21" i="2" s="1"/>
  <c r="AO20" i="1"/>
  <c r="BC21" i="2" s="1"/>
  <c r="AL20" i="1"/>
  <c r="AY21" i="2" s="1"/>
  <c r="AF20" i="1"/>
  <c r="AQ21" i="2" s="1"/>
  <c r="Z20" i="1"/>
  <c r="U20" i="1"/>
  <c r="V20" i="1" s="1"/>
  <c r="R20" i="1"/>
  <c r="O20" i="1"/>
  <c r="P20" i="1" s="1"/>
  <c r="J20" i="1"/>
  <c r="G20" i="1"/>
  <c r="D20" i="1"/>
  <c r="AR19" i="1"/>
  <c r="BG20" i="2" s="1"/>
  <c r="AO19" i="1"/>
  <c r="BC20" i="2" s="1"/>
  <c r="AL19" i="1"/>
  <c r="AY20" i="2" s="1"/>
  <c r="AF19" i="1"/>
  <c r="AQ20" i="2" s="1"/>
  <c r="Z19" i="1"/>
  <c r="U19" i="1"/>
  <c r="R19" i="1"/>
  <c r="S19" i="1" s="1"/>
  <c r="O19" i="1"/>
  <c r="P19" i="1" s="1"/>
  <c r="J19" i="1"/>
  <c r="G19" i="1"/>
  <c r="D19" i="1"/>
  <c r="AR18" i="1"/>
  <c r="BG19" i="2" s="1"/>
  <c r="AO18" i="1"/>
  <c r="BC19" i="2" s="1"/>
  <c r="AL18" i="1"/>
  <c r="AY19" i="2" s="1"/>
  <c r="AF18" i="1"/>
  <c r="AQ19" i="2" s="1"/>
  <c r="Z18" i="1"/>
  <c r="U18" i="1"/>
  <c r="V18" i="1" s="1"/>
  <c r="R18" i="1"/>
  <c r="O18" i="1"/>
  <c r="P18" i="1" s="1"/>
  <c r="J18" i="1"/>
  <c r="G18" i="1"/>
  <c r="D18" i="1"/>
  <c r="AR17" i="1"/>
  <c r="BG18" i="2" s="1"/>
  <c r="AO17" i="1"/>
  <c r="BC18" i="2" s="1"/>
  <c r="AL17" i="1"/>
  <c r="AY18" i="2" s="1"/>
  <c r="AF17" i="1"/>
  <c r="AQ18" i="2" s="1"/>
  <c r="Z17" i="1"/>
  <c r="U17" i="1"/>
  <c r="R17" i="1"/>
  <c r="O17" i="1"/>
  <c r="P17" i="1" s="1"/>
  <c r="J17" i="1"/>
  <c r="G17" i="1"/>
  <c r="D17" i="1"/>
  <c r="AR16" i="1"/>
  <c r="BG17" i="2" s="1"/>
  <c r="AO16" i="1"/>
  <c r="BC17" i="2" s="1"/>
  <c r="AL16" i="1"/>
  <c r="AY17" i="2" s="1"/>
  <c r="AF16" i="1"/>
  <c r="AQ17" i="2" s="1"/>
  <c r="Z16" i="1"/>
  <c r="U16" i="1"/>
  <c r="R16" i="1"/>
  <c r="O16" i="1"/>
  <c r="P16" i="1" s="1"/>
  <c r="J16" i="1"/>
  <c r="G16" i="1"/>
  <c r="D16" i="1"/>
  <c r="AR15" i="1"/>
  <c r="BG16" i="2" s="1"/>
  <c r="AO15" i="1"/>
  <c r="BC16" i="2" s="1"/>
  <c r="AL15" i="1"/>
  <c r="AY16" i="2" s="1"/>
  <c r="AF15" i="1"/>
  <c r="AQ16" i="2" s="1"/>
  <c r="Z15" i="1"/>
  <c r="U15" i="1"/>
  <c r="R15" i="1"/>
  <c r="S15" i="1" s="1"/>
  <c r="O15" i="1"/>
  <c r="P15" i="1" s="1"/>
  <c r="J15" i="1"/>
  <c r="G15" i="1"/>
  <c r="D15" i="1"/>
  <c r="AR14" i="1"/>
  <c r="BG15" i="2" s="1"/>
  <c r="AO14" i="1"/>
  <c r="BC15" i="2" s="1"/>
  <c r="AL14" i="1"/>
  <c r="AY15" i="2" s="1"/>
  <c r="AF14" i="1"/>
  <c r="AQ15" i="2" s="1"/>
  <c r="Z14" i="1"/>
  <c r="U14" i="1"/>
  <c r="V14" i="1" s="1"/>
  <c r="R14" i="1"/>
  <c r="O14" i="1"/>
  <c r="P14" i="1" s="1"/>
  <c r="J14" i="1"/>
  <c r="G14" i="1"/>
  <c r="D14" i="1"/>
  <c r="AR13" i="1"/>
  <c r="BG14" i="2" s="1"/>
  <c r="AO13" i="1"/>
  <c r="BC14" i="2" s="1"/>
  <c r="AL13" i="1"/>
  <c r="AY14" i="2" s="1"/>
  <c r="AF13" i="1"/>
  <c r="AQ14" i="2" s="1"/>
  <c r="Z13" i="1"/>
  <c r="U13" i="1"/>
  <c r="R13" i="1"/>
  <c r="S13" i="1" s="1"/>
  <c r="O13" i="1"/>
  <c r="P13" i="1" s="1"/>
  <c r="J13" i="1"/>
  <c r="G13" i="1"/>
  <c r="D13" i="1"/>
  <c r="AR12" i="1"/>
  <c r="BG13" i="2" s="1"/>
  <c r="AO12" i="1"/>
  <c r="BC13" i="2" s="1"/>
  <c r="AL12" i="1"/>
  <c r="AY13" i="2" s="1"/>
  <c r="AF12" i="1"/>
  <c r="AQ13" i="2" s="1"/>
  <c r="Z12" i="1"/>
  <c r="U12" i="1"/>
  <c r="V12" i="1" s="1"/>
  <c r="R12" i="1"/>
  <c r="O12" i="1"/>
  <c r="P12" i="1" s="1"/>
  <c r="J12" i="1"/>
  <c r="G12" i="1"/>
  <c r="D12" i="1"/>
  <c r="AR11" i="1"/>
  <c r="BG12" i="2" s="1"/>
  <c r="AO11" i="1"/>
  <c r="BC12" i="2" s="1"/>
  <c r="AL11" i="1"/>
  <c r="AY12" i="2" s="1"/>
  <c r="AF11" i="1"/>
  <c r="AQ12" i="2" s="1"/>
  <c r="Z11" i="1"/>
  <c r="U11" i="1"/>
  <c r="R11" i="1"/>
  <c r="S11" i="1" s="1"/>
  <c r="O11" i="1"/>
  <c r="P11" i="1" s="1"/>
  <c r="J11" i="1"/>
  <c r="G11" i="1"/>
  <c r="D11" i="1"/>
  <c r="AR10" i="1"/>
  <c r="BG11" i="2" s="1"/>
  <c r="AO10" i="1"/>
  <c r="BC11" i="2" s="1"/>
  <c r="AL10" i="1"/>
  <c r="AY11" i="2" s="1"/>
  <c r="AF10" i="1"/>
  <c r="AQ11" i="2" s="1"/>
  <c r="Z10" i="1"/>
  <c r="U10" i="1"/>
  <c r="V10" i="1" s="1"/>
  <c r="R10" i="1"/>
  <c r="O10" i="1"/>
  <c r="P10" i="1" s="1"/>
  <c r="J10" i="1"/>
  <c r="G10" i="1"/>
  <c r="D10" i="1"/>
  <c r="AR9" i="1"/>
  <c r="BG10" i="2" s="1"/>
  <c r="AO9" i="1"/>
  <c r="BC10" i="2" s="1"/>
  <c r="AL9" i="1"/>
  <c r="AY10" i="2" s="1"/>
  <c r="AF9" i="1"/>
  <c r="AQ10" i="2" s="1"/>
  <c r="Z9" i="1"/>
  <c r="U9" i="1"/>
  <c r="R9" i="1"/>
  <c r="O9" i="1"/>
  <c r="P9" i="1" s="1"/>
  <c r="J9" i="1"/>
  <c r="G9" i="1"/>
  <c r="D9" i="1"/>
  <c r="AR8" i="1"/>
  <c r="BG9" i="2" s="1"/>
  <c r="AO8" i="1"/>
  <c r="BC9" i="2" s="1"/>
  <c r="AL8" i="1"/>
  <c r="AY9" i="2" s="1"/>
  <c r="AF8" i="1"/>
  <c r="AQ9" i="2" s="1"/>
  <c r="Z8" i="1"/>
  <c r="U8" i="1"/>
  <c r="R8" i="1"/>
  <c r="O8" i="1"/>
  <c r="P8" i="1" s="1"/>
  <c r="J8" i="1"/>
  <c r="G8" i="1"/>
  <c r="D8" i="1"/>
  <c r="AR7" i="1"/>
  <c r="BG8" i="2" s="1"/>
  <c r="AO7" i="1"/>
  <c r="BC8" i="2" s="1"/>
  <c r="AL7" i="1"/>
  <c r="AY8" i="2" s="1"/>
  <c r="AF7" i="1"/>
  <c r="AQ8" i="2" s="1"/>
  <c r="Z7" i="1"/>
  <c r="U7" i="1"/>
  <c r="R7" i="1"/>
  <c r="S7" i="1" s="1"/>
  <c r="O7" i="1"/>
  <c r="P7" i="1" s="1"/>
  <c r="J7" i="1"/>
  <c r="G7" i="1"/>
  <c r="D7" i="1"/>
  <c r="AR6" i="1"/>
  <c r="BG7" i="2" s="1"/>
  <c r="AO6" i="1"/>
  <c r="BC7" i="2" s="1"/>
  <c r="AL6" i="1"/>
  <c r="AY7" i="2" s="1"/>
  <c r="AF6" i="1"/>
  <c r="AQ7" i="2" s="1"/>
  <c r="Z6" i="1"/>
  <c r="U6" i="1"/>
  <c r="V6" i="1" s="1"/>
  <c r="R6" i="1"/>
  <c r="O6" i="1"/>
  <c r="P6" i="1" s="1"/>
  <c r="J6" i="1"/>
  <c r="G6" i="1"/>
  <c r="D6" i="1"/>
  <c r="AR5" i="1"/>
  <c r="BG6" i="2" s="1"/>
  <c r="BG4" i="2" s="1"/>
  <c r="AO5" i="1"/>
  <c r="BC6" i="2" s="1"/>
  <c r="BC5" i="2" s="1"/>
  <c r="AL5" i="1"/>
  <c r="AY6" i="2" s="1"/>
  <c r="AI5" i="1"/>
  <c r="AF5" i="1"/>
  <c r="AQ6" i="2" s="1"/>
  <c r="AB5" i="1"/>
  <c r="Z5" i="1"/>
  <c r="U5" i="1"/>
  <c r="R5" i="1"/>
  <c r="O5" i="1"/>
  <c r="P5" i="1" s="1"/>
  <c r="J5" i="1"/>
  <c r="G5" i="1"/>
  <c r="D5" i="1"/>
  <c r="V26" i="1" l="1"/>
  <c r="V8" i="1"/>
  <c r="S9" i="1"/>
  <c r="V38" i="1"/>
  <c r="S39" i="1"/>
  <c r="V44" i="1"/>
  <c r="S45" i="1"/>
  <c r="S43" i="1"/>
  <c r="V48" i="1"/>
  <c r="V7" i="1"/>
  <c r="S8" i="1"/>
  <c r="V9" i="1"/>
  <c r="S10" i="1"/>
  <c r="V15" i="1"/>
  <c r="S16" i="1"/>
  <c r="V21" i="1"/>
  <c r="S22" i="1"/>
  <c r="V28" i="1"/>
  <c r="S29" i="1"/>
  <c r="S32" i="1"/>
  <c r="V13" i="1"/>
  <c r="V19" i="1"/>
  <c r="S27" i="1"/>
  <c r="V36" i="1"/>
  <c r="S37" i="1"/>
  <c r="S5" i="1"/>
  <c r="V16" i="1"/>
  <c r="S17" i="1"/>
  <c r="V32" i="1"/>
  <c r="S33" i="1"/>
  <c r="V40" i="1"/>
  <c r="S41" i="1"/>
  <c r="V46" i="1"/>
  <c r="S47" i="1"/>
  <c r="V42" i="1"/>
  <c r="AC5" i="1"/>
  <c r="S14" i="1"/>
  <c r="S20" i="1"/>
  <c r="V5" i="1"/>
  <c r="S6" i="1"/>
  <c r="V11" i="1"/>
  <c r="S12" i="1"/>
  <c r="V17" i="1"/>
  <c r="S18" i="1"/>
  <c r="V23" i="1"/>
  <c r="V24" i="1"/>
  <c r="S25" i="1"/>
  <c r="V30" i="1"/>
  <c r="S31" i="1"/>
  <c r="V33" i="1"/>
  <c r="S34" i="1"/>
  <c r="S35" i="1"/>
  <c r="V41" i="1"/>
  <c r="S42" i="1"/>
  <c r="BD24" i="2"/>
  <c r="BE24" i="2" s="1"/>
  <c r="BF24" i="2" s="1"/>
  <c r="BD23" i="2"/>
  <c r="BE23" i="2" s="1"/>
  <c r="BF23" i="2" s="1"/>
  <c r="BG5" i="2"/>
  <c r="BH49" i="2" s="1"/>
  <c r="BI49" i="2" s="1"/>
  <c r="BJ49" i="2" s="1"/>
  <c r="AY5" i="2"/>
  <c r="AY4" i="2"/>
  <c r="BD47" i="2"/>
  <c r="BE47" i="2" s="1"/>
  <c r="BF47" i="2" s="1"/>
  <c r="BD45" i="2"/>
  <c r="BE45" i="2" s="1"/>
  <c r="BF45" i="2" s="1"/>
  <c r="BD40" i="2"/>
  <c r="BE40" i="2" s="1"/>
  <c r="BF40" i="2" s="1"/>
  <c r="BD43" i="2"/>
  <c r="BE43" i="2" s="1"/>
  <c r="BF43" i="2" s="1"/>
  <c r="BD42" i="2"/>
  <c r="BE42" i="2" s="1"/>
  <c r="BF42" i="2" s="1"/>
  <c r="BD48" i="2"/>
  <c r="BE48" i="2" s="1"/>
  <c r="BF48" i="2" s="1"/>
  <c r="BD41" i="2"/>
  <c r="BE41" i="2" s="1"/>
  <c r="BF41" i="2" s="1"/>
  <c r="BD36" i="2"/>
  <c r="BE36" i="2" s="1"/>
  <c r="BF36" i="2" s="1"/>
  <c r="BD35" i="2"/>
  <c r="BE35" i="2" s="1"/>
  <c r="BF35" i="2" s="1"/>
  <c r="BD34" i="2"/>
  <c r="BE34" i="2" s="1"/>
  <c r="BF34" i="2" s="1"/>
  <c r="BD33" i="2"/>
  <c r="BE33" i="2" s="1"/>
  <c r="BF33" i="2" s="1"/>
  <c r="BD31" i="2"/>
  <c r="BE31" i="2" s="1"/>
  <c r="BF31" i="2" s="1"/>
  <c r="BD30" i="2"/>
  <c r="BE30" i="2" s="1"/>
  <c r="BF30" i="2" s="1"/>
  <c r="BD29" i="2"/>
  <c r="BE29" i="2" s="1"/>
  <c r="BF29" i="2" s="1"/>
  <c r="BD28" i="2"/>
  <c r="BE28" i="2" s="1"/>
  <c r="BF28" i="2" s="1"/>
  <c r="BD46" i="2"/>
  <c r="BE46" i="2" s="1"/>
  <c r="BF46" i="2" s="1"/>
  <c r="BD44" i="2"/>
  <c r="BE44" i="2" s="1"/>
  <c r="BF44" i="2" s="1"/>
  <c r="BD26" i="2"/>
  <c r="BE26" i="2" s="1"/>
  <c r="BF26" i="2" s="1"/>
  <c r="BD38" i="2"/>
  <c r="BE38" i="2" s="1"/>
  <c r="BF38" i="2" s="1"/>
  <c r="BD15" i="2"/>
  <c r="BE15" i="2" s="1"/>
  <c r="BF15" i="2" s="1"/>
  <c r="BD14" i="2"/>
  <c r="BE14" i="2" s="1"/>
  <c r="BF14" i="2" s="1"/>
  <c r="BD13" i="2"/>
  <c r="BE13" i="2" s="1"/>
  <c r="BF13" i="2" s="1"/>
  <c r="BD12" i="2"/>
  <c r="BE12" i="2" s="1"/>
  <c r="BF12" i="2" s="1"/>
  <c r="BD11" i="2"/>
  <c r="BE11" i="2" s="1"/>
  <c r="BF11" i="2" s="1"/>
  <c r="BD10" i="2"/>
  <c r="BE10" i="2" s="1"/>
  <c r="BF10" i="2" s="1"/>
  <c r="BD9" i="2"/>
  <c r="BE9" i="2" s="1"/>
  <c r="BF9" i="2" s="1"/>
  <c r="BD8" i="2"/>
  <c r="BE8" i="2" s="1"/>
  <c r="BF8" i="2" s="1"/>
  <c r="BD7" i="2"/>
  <c r="BE7" i="2" s="1"/>
  <c r="BF7" i="2" s="1"/>
  <c r="BD6" i="2"/>
  <c r="BE6" i="2" s="1"/>
  <c r="BD25" i="2"/>
  <c r="BE25" i="2" s="1"/>
  <c r="BF25" i="2" s="1"/>
  <c r="BD17" i="2"/>
  <c r="BE17" i="2" s="1"/>
  <c r="BF17" i="2" s="1"/>
  <c r="BD18" i="2"/>
  <c r="BE18" i="2" s="1"/>
  <c r="BF18" i="2" s="1"/>
  <c r="AQ4" i="2"/>
  <c r="AR9" i="2" s="1"/>
  <c r="AS9" i="2" s="1"/>
  <c r="AT9" i="2" s="1"/>
  <c r="BD19" i="2"/>
  <c r="BE19" i="2" s="1"/>
  <c r="BF19" i="2" s="1"/>
  <c r="BD20" i="2"/>
  <c r="BE20" i="2" s="1"/>
  <c r="BF20" i="2" s="1"/>
  <c r="AQ5" i="2"/>
  <c r="BD21" i="2"/>
  <c r="BE21" i="2" s="1"/>
  <c r="BF21" i="2" s="1"/>
  <c r="BD22" i="2"/>
  <c r="BE22" i="2" s="1"/>
  <c r="BF22" i="2" s="1"/>
  <c r="BF37" i="2" l="1"/>
  <c r="H8" i="2"/>
  <c r="I8" i="2" s="1"/>
  <c r="H14" i="2"/>
  <c r="I14" i="2" s="1"/>
  <c r="H20" i="2"/>
  <c r="I20" i="2" s="1"/>
  <c r="H26" i="2"/>
  <c r="I26" i="2" s="1"/>
  <c r="H32" i="2"/>
  <c r="I32" i="2" s="1"/>
  <c r="H38" i="2"/>
  <c r="I38" i="2" s="1"/>
  <c r="H44" i="2"/>
  <c r="I44" i="2" s="1"/>
  <c r="H50" i="2"/>
  <c r="I50" i="2" s="1"/>
  <c r="H56" i="2"/>
  <c r="I56" i="2" s="1"/>
  <c r="H62" i="2"/>
  <c r="I62" i="2" s="1"/>
  <c r="H68" i="2"/>
  <c r="I68" i="2" s="1"/>
  <c r="H74" i="2"/>
  <c r="I74" i="2" s="1"/>
  <c r="H80" i="2"/>
  <c r="I80" i="2" s="1"/>
  <c r="H86" i="2"/>
  <c r="I86" i="2" s="1"/>
  <c r="H92" i="2"/>
  <c r="I92" i="2" s="1"/>
  <c r="H98" i="2"/>
  <c r="I98" i="2" s="1"/>
  <c r="H104" i="2"/>
  <c r="I104" i="2" s="1"/>
  <c r="H110" i="2"/>
  <c r="I110" i="2" s="1"/>
  <c r="H116" i="2"/>
  <c r="I116" i="2" s="1"/>
  <c r="H122" i="2"/>
  <c r="I122" i="2" s="1"/>
  <c r="H128" i="2"/>
  <c r="I128" i="2" s="1"/>
  <c r="H134" i="2"/>
  <c r="I134" i="2" s="1"/>
  <c r="H140" i="2"/>
  <c r="I140" i="2" s="1"/>
  <c r="H146" i="2"/>
  <c r="I146" i="2" s="1"/>
  <c r="H152" i="2"/>
  <c r="I152" i="2" s="1"/>
  <c r="H158" i="2"/>
  <c r="I158" i="2" s="1"/>
  <c r="H164" i="2"/>
  <c r="I164" i="2" s="1"/>
  <c r="H170" i="2"/>
  <c r="I170" i="2" s="1"/>
  <c r="H176" i="2"/>
  <c r="I176" i="2" s="1"/>
  <c r="H182" i="2"/>
  <c r="I182" i="2" s="1"/>
  <c r="H188" i="2"/>
  <c r="I188" i="2" s="1"/>
  <c r="H194" i="2"/>
  <c r="I194" i="2" s="1"/>
  <c r="H200" i="2"/>
  <c r="I200" i="2" s="1"/>
  <c r="H206" i="2"/>
  <c r="I206" i="2" s="1"/>
  <c r="H212" i="2"/>
  <c r="I212" i="2" s="1"/>
  <c r="H218" i="2"/>
  <c r="I218" i="2" s="1"/>
  <c r="H224" i="2"/>
  <c r="I224" i="2" s="1"/>
  <c r="H230" i="2"/>
  <c r="I230" i="2" s="1"/>
  <c r="H236" i="2"/>
  <c r="I236" i="2" s="1"/>
  <c r="H242" i="2"/>
  <c r="I242" i="2" s="1"/>
  <c r="H248" i="2"/>
  <c r="I248" i="2" s="1"/>
  <c r="H254" i="2"/>
  <c r="I254" i="2" s="1"/>
  <c r="H260" i="2"/>
  <c r="I260" i="2" s="1"/>
  <c r="H266" i="2"/>
  <c r="I266" i="2" s="1"/>
  <c r="H272" i="2"/>
  <c r="I272" i="2" s="1"/>
  <c r="H278" i="2"/>
  <c r="I278" i="2" s="1"/>
  <c r="H24" i="2"/>
  <c r="I24" i="2" s="1"/>
  <c r="H31" i="2"/>
  <c r="I31" i="2" s="1"/>
  <c r="H39" i="2"/>
  <c r="I39" i="2" s="1"/>
  <c r="H60" i="2"/>
  <c r="I60" i="2" s="1"/>
  <c r="H67" i="2"/>
  <c r="I67" i="2" s="1"/>
  <c r="H75" i="2"/>
  <c r="I75" i="2" s="1"/>
  <c r="H96" i="2"/>
  <c r="I96" i="2" s="1"/>
  <c r="H103" i="2"/>
  <c r="I103" i="2" s="1"/>
  <c r="H111" i="2"/>
  <c r="I111" i="2" s="1"/>
  <c r="H132" i="2"/>
  <c r="I132" i="2" s="1"/>
  <c r="H139" i="2"/>
  <c r="I139" i="2" s="1"/>
  <c r="H147" i="2"/>
  <c r="I147" i="2" s="1"/>
  <c r="H168" i="2"/>
  <c r="I168" i="2" s="1"/>
  <c r="H175" i="2"/>
  <c r="I175" i="2" s="1"/>
  <c r="H183" i="2"/>
  <c r="I183" i="2" s="1"/>
  <c r="H204" i="2"/>
  <c r="I204" i="2" s="1"/>
  <c r="H211" i="2"/>
  <c r="I211" i="2" s="1"/>
  <c r="H219" i="2"/>
  <c r="I219" i="2" s="1"/>
  <c r="H240" i="2"/>
  <c r="I240" i="2" s="1"/>
  <c r="H247" i="2"/>
  <c r="I247" i="2" s="1"/>
  <c r="H255" i="2"/>
  <c r="I255" i="2" s="1"/>
  <c r="H276" i="2"/>
  <c r="I276" i="2" s="1"/>
  <c r="H18" i="2"/>
  <c r="I18" i="2" s="1"/>
  <c r="H25" i="2"/>
  <c r="I25" i="2" s="1"/>
  <c r="H33" i="2"/>
  <c r="I33" i="2" s="1"/>
  <c r="H54" i="2"/>
  <c r="I54" i="2" s="1"/>
  <c r="H61" i="2"/>
  <c r="I61" i="2" s="1"/>
  <c r="H69" i="2"/>
  <c r="I69" i="2" s="1"/>
  <c r="H90" i="2"/>
  <c r="I90" i="2" s="1"/>
  <c r="H97" i="2"/>
  <c r="I97" i="2" s="1"/>
  <c r="H105" i="2"/>
  <c r="I105" i="2" s="1"/>
  <c r="H126" i="2"/>
  <c r="I126" i="2" s="1"/>
  <c r="H133" i="2"/>
  <c r="I133" i="2" s="1"/>
  <c r="H141" i="2"/>
  <c r="I141" i="2" s="1"/>
  <c r="H162" i="2"/>
  <c r="I162" i="2" s="1"/>
  <c r="H169" i="2"/>
  <c r="I169" i="2" s="1"/>
  <c r="H177" i="2"/>
  <c r="I177" i="2" s="1"/>
  <c r="H198" i="2"/>
  <c r="I198" i="2" s="1"/>
  <c r="H205" i="2"/>
  <c r="I205" i="2" s="1"/>
  <c r="H213" i="2"/>
  <c r="I213" i="2" s="1"/>
  <c r="H234" i="2"/>
  <c r="I234" i="2" s="1"/>
  <c r="H241" i="2"/>
  <c r="I241" i="2" s="1"/>
  <c r="H249" i="2"/>
  <c r="I249" i="2" s="1"/>
  <c r="H270" i="2"/>
  <c r="I270" i="2" s="1"/>
  <c r="H277" i="2"/>
  <c r="I277" i="2" s="1"/>
  <c r="H12" i="2"/>
  <c r="I12" i="2" s="1"/>
  <c r="H19" i="2"/>
  <c r="I19" i="2" s="1"/>
  <c r="H27" i="2"/>
  <c r="I27" i="2" s="1"/>
  <c r="H48" i="2"/>
  <c r="I48" i="2" s="1"/>
  <c r="H55" i="2"/>
  <c r="I55" i="2" s="1"/>
  <c r="H63" i="2"/>
  <c r="I63" i="2" s="1"/>
  <c r="H84" i="2"/>
  <c r="I84" i="2" s="1"/>
  <c r="H91" i="2"/>
  <c r="I91" i="2" s="1"/>
  <c r="H99" i="2"/>
  <c r="I99" i="2" s="1"/>
  <c r="H120" i="2"/>
  <c r="I120" i="2" s="1"/>
  <c r="H127" i="2"/>
  <c r="I127" i="2" s="1"/>
  <c r="H135" i="2"/>
  <c r="I135" i="2" s="1"/>
  <c r="H156" i="2"/>
  <c r="I156" i="2" s="1"/>
  <c r="H163" i="2"/>
  <c r="I163" i="2" s="1"/>
  <c r="H171" i="2"/>
  <c r="I171" i="2" s="1"/>
  <c r="H192" i="2"/>
  <c r="I192" i="2" s="1"/>
  <c r="H199" i="2"/>
  <c r="I199" i="2" s="1"/>
  <c r="H207" i="2"/>
  <c r="I207" i="2" s="1"/>
  <c r="H228" i="2"/>
  <c r="I228" i="2" s="1"/>
  <c r="H235" i="2"/>
  <c r="I235" i="2" s="1"/>
  <c r="H243" i="2"/>
  <c r="I243" i="2" s="1"/>
  <c r="H257" i="2"/>
  <c r="I257" i="2" s="1"/>
  <c r="H264" i="2"/>
  <c r="I264" i="2" s="1"/>
  <c r="H271" i="2"/>
  <c r="I271" i="2" s="1"/>
  <c r="H279" i="2"/>
  <c r="I279" i="2" s="1"/>
  <c r="H13" i="2"/>
  <c r="I13" i="2" s="1"/>
  <c r="H21" i="2"/>
  <c r="I21" i="2" s="1"/>
  <c r="H42" i="2"/>
  <c r="I42" i="2" s="1"/>
  <c r="H49" i="2"/>
  <c r="I49" i="2" s="1"/>
  <c r="H57" i="2"/>
  <c r="I57" i="2" s="1"/>
  <c r="H78" i="2"/>
  <c r="I78" i="2" s="1"/>
  <c r="H85" i="2"/>
  <c r="I85" i="2" s="1"/>
  <c r="H93" i="2"/>
  <c r="I93" i="2" s="1"/>
  <c r="H114" i="2"/>
  <c r="I114" i="2" s="1"/>
  <c r="H121" i="2"/>
  <c r="I121" i="2" s="1"/>
  <c r="H129" i="2"/>
  <c r="I129" i="2" s="1"/>
  <c r="H150" i="2"/>
  <c r="I150" i="2" s="1"/>
  <c r="H157" i="2"/>
  <c r="I157" i="2" s="1"/>
  <c r="H165" i="2"/>
  <c r="I165" i="2" s="1"/>
  <c r="H186" i="2"/>
  <c r="I186" i="2" s="1"/>
  <c r="H193" i="2"/>
  <c r="I193" i="2" s="1"/>
  <c r="H201" i="2"/>
  <c r="I201" i="2" s="1"/>
  <c r="H222" i="2"/>
  <c r="I222" i="2" s="1"/>
  <c r="H229" i="2"/>
  <c r="I229" i="2" s="1"/>
  <c r="H237" i="2"/>
  <c r="I237" i="2" s="1"/>
  <c r="H258" i="2"/>
  <c r="I258" i="2" s="1"/>
  <c r="H265" i="2"/>
  <c r="I265" i="2" s="1"/>
  <c r="H273" i="2"/>
  <c r="I273" i="2" s="1"/>
  <c r="H7" i="2"/>
  <c r="I7" i="2" s="1"/>
  <c r="H15" i="2"/>
  <c r="I15" i="2" s="1"/>
  <c r="H29" i="2"/>
  <c r="I29" i="2" s="1"/>
  <c r="H36" i="2"/>
  <c r="I36" i="2" s="1"/>
  <c r="H43" i="2"/>
  <c r="I43" i="2" s="1"/>
  <c r="H51" i="2"/>
  <c r="I51" i="2" s="1"/>
  <c r="H65" i="2"/>
  <c r="I65" i="2" s="1"/>
  <c r="H72" i="2"/>
  <c r="I72" i="2" s="1"/>
  <c r="H79" i="2"/>
  <c r="I79" i="2" s="1"/>
  <c r="H87" i="2"/>
  <c r="I87" i="2" s="1"/>
  <c r="H101" i="2"/>
  <c r="I101" i="2" s="1"/>
  <c r="H108" i="2"/>
  <c r="I108" i="2" s="1"/>
  <c r="H115" i="2"/>
  <c r="I115" i="2" s="1"/>
  <c r="H123" i="2"/>
  <c r="I123" i="2" s="1"/>
  <c r="H137" i="2"/>
  <c r="I137" i="2" s="1"/>
  <c r="H144" i="2"/>
  <c r="I144" i="2" s="1"/>
  <c r="H151" i="2"/>
  <c r="I151" i="2" s="1"/>
  <c r="H159" i="2"/>
  <c r="I159" i="2" s="1"/>
  <c r="H173" i="2"/>
  <c r="I173" i="2" s="1"/>
  <c r="H180" i="2"/>
  <c r="I180" i="2" s="1"/>
  <c r="H187" i="2"/>
  <c r="I187" i="2" s="1"/>
  <c r="H195" i="2"/>
  <c r="I195" i="2" s="1"/>
  <c r="H209" i="2"/>
  <c r="I209" i="2" s="1"/>
  <c r="H216" i="2"/>
  <c r="I216" i="2" s="1"/>
  <c r="H223" i="2"/>
  <c r="I223" i="2" s="1"/>
  <c r="H231" i="2"/>
  <c r="I231" i="2" s="1"/>
  <c r="H245" i="2"/>
  <c r="I245" i="2" s="1"/>
  <c r="H252" i="2"/>
  <c r="I252" i="2" s="1"/>
  <c r="H259" i="2"/>
  <c r="I259" i="2" s="1"/>
  <c r="H267" i="2"/>
  <c r="I267" i="2" s="1"/>
  <c r="H30" i="2"/>
  <c r="I30" i="2" s="1"/>
  <c r="H73" i="2"/>
  <c r="I73" i="2" s="1"/>
  <c r="H117" i="2"/>
  <c r="I117" i="2" s="1"/>
  <c r="H160" i="2"/>
  <c r="I160" i="2" s="1"/>
  <c r="H203" i="2"/>
  <c r="I203" i="2" s="1"/>
  <c r="H246" i="2"/>
  <c r="I246" i="2" s="1"/>
  <c r="H81" i="2"/>
  <c r="I81" i="2" s="1"/>
  <c r="H23" i="2"/>
  <c r="I23" i="2" s="1"/>
  <c r="H109" i="2"/>
  <c r="I109" i="2" s="1"/>
  <c r="H196" i="2"/>
  <c r="I196" i="2" s="1"/>
  <c r="H37" i="2"/>
  <c r="I37" i="2" s="1"/>
  <c r="H124" i="2"/>
  <c r="I124" i="2" s="1"/>
  <c r="H167" i="2"/>
  <c r="I167" i="2" s="1"/>
  <c r="H210" i="2"/>
  <c r="I210" i="2" s="1"/>
  <c r="H253" i="2"/>
  <c r="I253" i="2" s="1"/>
  <c r="H59" i="2"/>
  <c r="I59" i="2" s="1"/>
  <c r="H239" i="2"/>
  <c r="I239" i="2" s="1"/>
  <c r="H45" i="2"/>
  <c r="I45" i="2" s="1"/>
  <c r="H88" i="2"/>
  <c r="I88" i="2" s="1"/>
  <c r="H131" i="2"/>
  <c r="I131" i="2" s="1"/>
  <c r="H174" i="2"/>
  <c r="I174" i="2" s="1"/>
  <c r="H217" i="2"/>
  <c r="I217" i="2" s="1"/>
  <c r="H261" i="2"/>
  <c r="I261" i="2" s="1"/>
  <c r="H145" i="2"/>
  <c r="I145" i="2" s="1"/>
  <c r="H9" i="2"/>
  <c r="I9" i="2" s="1"/>
  <c r="H52" i="2"/>
  <c r="I52" i="2" s="1"/>
  <c r="H95" i="2"/>
  <c r="I95" i="2" s="1"/>
  <c r="H138" i="2"/>
  <c r="I138" i="2" s="1"/>
  <c r="H181" i="2"/>
  <c r="I181" i="2" s="1"/>
  <c r="H225" i="2"/>
  <c r="I225" i="2" s="1"/>
  <c r="H268" i="2"/>
  <c r="I268" i="2" s="1"/>
  <c r="H16" i="2"/>
  <c r="I16" i="2" s="1"/>
  <c r="H102" i="2"/>
  <c r="I102" i="2" s="1"/>
  <c r="H189" i="2"/>
  <c r="I189" i="2" s="1"/>
  <c r="H232" i="2"/>
  <c r="I232" i="2" s="1"/>
  <c r="H275" i="2"/>
  <c r="I275" i="2" s="1"/>
  <c r="H66" i="2"/>
  <c r="I66" i="2" s="1"/>
  <c r="H153" i="2"/>
  <c r="I153" i="2" s="1"/>
  <c r="H112" i="2"/>
  <c r="I112" i="2" s="1"/>
  <c r="H191" i="2"/>
  <c r="I191" i="2" s="1"/>
  <c r="H46" i="2"/>
  <c r="I46" i="2" s="1"/>
  <c r="H118" i="2"/>
  <c r="I118" i="2" s="1"/>
  <c r="H166" i="2"/>
  <c r="I166" i="2" s="1"/>
  <c r="H208" i="2"/>
  <c r="I208" i="2" s="1"/>
  <c r="H250" i="2"/>
  <c r="I250" i="2" s="1"/>
  <c r="H41" i="2"/>
  <c r="I41" i="2" s="1"/>
  <c r="H89" i="2"/>
  <c r="I89" i="2" s="1"/>
  <c r="H149" i="2"/>
  <c r="I149" i="2" s="1"/>
  <c r="H197" i="2"/>
  <c r="I197" i="2" s="1"/>
  <c r="H263" i="2"/>
  <c r="I263" i="2" s="1"/>
  <c r="H64" i="2"/>
  <c r="I64" i="2" s="1"/>
  <c r="H58" i="2"/>
  <c r="I58" i="2" s="1"/>
  <c r="H130" i="2"/>
  <c r="I130" i="2" s="1"/>
  <c r="H172" i="2"/>
  <c r="I172" i="2" s="1"/>
  <c r="H214" i="2"/>
  <c r="I214" i="2" s="1"/>
  <c r="H256" i="2"/>
  <c r="I256" i="2" s="1"/>
  <c r="H47" i="2"/>
  <c r="I47" i="2" s="1"/>
  <c r="H107" i="2"/>
  <c r="I107" i="2" s="1"/>
  <c r="H155" i="2"/>
  <c r="I155" i="2" s="1"/>
  <c r="H215" i="2"/>
  <c r="I215" i="2" s="1"/>
  <c r="H269" i="2"/>
  <c r="I269" i="2" s="1"/>
  <c r="H76" i="2"/>
  <c r="I76" i="2" s="1"/>
  <c r="H70" i="2"/>
  <c r="I70" i="2" s="1"/>
  <c r="H136" i="2"/>
  <c r="I136" i="2" s="1"/>
  <c r="H178" i="2"/>
  <c r="I178" i="2" s="1"/>
  <c r="H220" i="2"/>
  <c r="I220" i="2" s="1"/>
  <c r="H274" i="2"/>
  <c r="I274" i="2" s="1"/>
  <c r="H53" i="2"/>
  <c r="I53" i="2" s="1"/>
  <c r="H113" i="2"/>
  <c r="I113" i="2" s="1"/>
  <c r="H161" i="2"/>
  <c r="I161" i="2" s="1"/>
  <c r="H221" i="2"/>
  <c r="I221" i="2" s="1"/>
  <c r="H262" i="2"/>
  <c r="I262" i="2" s="1"/>
  <c r="H94" i="2"/>
  <c r="I94" i="2" s="1"/>
  <c r="H82" i="2"/>
  <c r="I82" i="2" s="1"/>
  <c r="H142" i="2"/>
  <c r="I142" i="2" s="1"/>
  <c r="H184" i="2"/>
  <c r="I184" i="2" s="1"/>
  <c r="H226" i="2"/>
  <c r="I226" i="2" s="1"/>
  <c r="H11" i="2"/>
  <c r="I11" i="2" s="1"/>
  <c r="H71" i="2"/>
  <c r="I71" i="2" s="1"/>
  <c r="H119" i="2"/>
  <c r="I119" i="2" s="1"/>
  <c r="H179" i="2"/>
  <c r="I179" i="2" s="1"/>
  <c r="H227" i="2"/>
  <c r="I227" i="2" s="1"/>
  <c r="H10" i="2"/>
  <c r="I10" i="2" s="1"/>
  <c r="H106" i="2"/>
  <c r="I106" i="2" s="1"/>
  <c r="H22" i="2"/>
  <c r="I22" i="2" s="1"/>
  <c r="H100" i="2"/>
  <c r="I100" i="2" s="1"/>
  <c r="H148" i="2"/>
  <c r="I148" i="2" s="1"/>
  <c r="H190" i="2"/>
  <c r="I190" i="2" s="1"/>
  <c r="H238" i="2"/>
  <c r="I238" i="2" s="1"/>
  <c r="H17" i="2"/>
  <c r="I17" i="2" s="1"/>
  <c r="H77" i="2"/>
  <c r="I77" i="2" s="1"/>
  <c r="H125" i="2"/>
  <c r="I125" i="2" s="1"/>
  <c r="H185" i="2"/>
  <c r="I185" i="2" s="1"/>
  <c r="H233" i="2"/>
  <c r="I233" i="2" s="1"/>
  <c r="H28" i="2"/>
  <c r="I28" i="2" s="1"/>
  <c r="H34" i="2"/>
  <c r="I34" i="2" s="1"/>
  <c r="H154" i="2"/>
  <c r="I154" i="2" s="1"/>
  <c r="H202" i="2"/>
  <c r="I202" i="2" s="1"/>
  <c r="H244" i="2"/>
  <c r="I244" i="2" s="1"/>
  <c r="H35" i="2"/>
  <c r="I35" i="2" s="1"/>
  <c r="H83" i="2"/>
  <c r="I83" i="2" s="1"/>
  <c r="H143" i="2"/>
  <c r="I143" i="2" s="1"/>
  <c r="H251" i="2"/>
  <c r="I251" i="2" s="1"/>
  <c r="H40" i="2"/>
  <c r="I40" i="2" s="1"/>
  <c r="AR39" i="2"/>
  <c r="AS39" i="2" s="1"/>
  <c r="AT39" i="2" s="1"/>
  <c r="BH40" i="2"/>
  <c r="BI40" i="2" s="1"/>
  <c r="BJ40" i="2" s="1"/>
  <c r="BF49" i="2"/>
  <c r="BF16" i="2"/>
  <c r="BH24" i="2"/>
  <c r="BI24" i="2" s="1"/>
  <c r="BJ24" i="2" s="1"/>
  <c r="AR42" i="2"/>
  <c r="AS42" i="2" s="1"/>
  <c r="AT42" i="2" s="1"/>
  <c r="BH37" i="2"/>
  <c r="BI37" i="2" s="1"/>
  <c r="BJ37" i="2" s="1"/>
  <c r="BH7" i="2"/>
  <c r="BI7" i="2" s="1"/>
  <c r="BJ7" i="2" s="1"/>
  <c r="BH28" i="2"/>
  <c r="BI28" i="2" s="1"/>
  <c r="BJ28" i="2" s="1"/>
  <c r="BH10" i="2"/>
  <c r="BI10" i="2" s="1"/>
  <c r="BJ10" i="2" s="1"/>
  <c r="BH33" i="2"/>
  <c r="BI33" i="2" s="1"/>
  <c r="BJ33" i="2" s="1"/>
  <c r="BH18" i="2"/>
  <c r="BI18" i="2" s="1"/>
  <c r="BJ18" i="2" s="1"/>
  <c r="BH9" i="2"/>
  <c r="BI9" i="2" s="1"/>
  <c r="BJ9" i="2" s="1"/>
  <c r="BH38" i="2"/>
  <c r="BI38" i="2" s="1"/>
  <c r="BJ38" i="2" s="1"/>
  <c r="BH19" i="2"/>
  <c r="BI19" i="2" s="1"/>
  <c r="BJ19" i="2" s="1"/>
  <c r="BH48" i="2"/>
  <c r="BI48" i="2" s="1"/>
  <c r="BJ48" i="2" s="1"/>
  <c r="BH20" i="2"/>
  <c r="BI20" i="2" s="1"/>
  <c r="BJ20" i="2" s="1"/>
  <c r="BH15" i="2"/>
  <c r="BI15" i="2" s="1"/>
  <c r="BJ15" i="2" s="1"/>
  <c r="BH22" i="2"/>
  <c r="BI22" i="2" s="1"/>
  <c r="BJ22" i="2" s="1"/>
  <c r="BH25" i="2"/>
  <c r="BI25" i="2" s="1"/>
  <c r="BJ25" i="2" s="1"/>
  <c r="BH34" i="2"/>
  <c r="BI34" i="2" s="1"/>
  <c r="BJ34" i="2" s="1"/>
  <c r="AR43" i="2"/>
  <c r="AS43" i="2" s="1"/>
  <c r="AT43" i="2" s="1"/>
  <c r="AR37" i="2"/>
  <c r="AS37" i="2" s="1"/>
  <c r="AT37" i="2" s="1"/>
  <c r="BH46" i="2"/>
  <c r="BI46" i="2" s="1"/>
  <c r="BJ46" i="2" s="1"/>
  <c r="BH11" i="2"/>
  <c r="BI11" i="2" s="1"/>
  <c r="BJ11" i="2" s="1"/>
  <c r="BH30" i="2"/>
  <c r="BI30" i="2" s="1"/>
  <c r="BJ30" i="2" s="1"/>
  <c r="BH35" i="2"/>
  <c r="BI35" i="2" s="1"/>
  <c r="BJ35" i="2" s="1"/>
  <c r="AR32" i="2"/>
  <c r="AS32" i="2" s="1"/>
  <c r="AT32" i="2" s="1"/>
  <c r="AR22" i="2"/>
  <c r="AS22" i="2" s="1"/>
  <c r="AT22" i="2" s="1"/>
  <c r="BH16" i="2"/>
  <c r="BI16" i="2" s="1"/>
  <c r="BJ16" i="2" s="1"/>
  <c r="BH6" i="2"/>
  <c r="BI6" i="2" s="1"/>
  <c r="BJ6" i="2" s="1"/>
  <c r="BH13" i="2"/>
  <c r="BI13" i="2" s="1"/>
  <c r="BJ13" i="2" s="1"/>
  <c r="BH31" i="2"/>
  <c r="BI31" i="2" s="1"/>
  <c r="BJ31" i="2" s="1"/>
  <c r="BH44" i="2"/>
  <c r="BI44" i="2" s="1"/>
  <c r="BJ44" i="2" s="1"/>
  <c r="R5" i="2"/>
  <c r="BH43" i="2"/>
  <c r="BI43" i="2" s="1"/>
  <c r="BJ43" i="2" s="1"/>
  <c r="BH45" i="2"/>
  <c r="BI45" i="2" s="1"/>
  <c r="BJ45" i="2" s="1"/>
  <c r="BH47" i="2"/>
  <c r="BI47" i="2" s="1"/>
  <c r="BJ47" i="2" s="1"/>
  <c r="AR44" i="2"/>
  <c r="AS44" i="2" s="1"/>
  <c r="AT44" i="2" s="1"/>
  <c r="BH21" i="2"/>
  <c r="BI21" i="2" s="1"/>
  <c r="BJ21" i="2" s="1"/>
  <c r="BH26" i="2"/>
  <c r="BI26" i="2" s="1"/>
  <c r="BJ26" i="2" s="1"/>
  <c r="BH12" i="2"/>
  <c r="BI12" i="2" s="1"/>
  <c r="BJ12" i="2" s="1"/>
  <c r="BH27" i="2"/>
  <c r="BI27" i="2" s="1"/>
  <c r="BJ27" i="2" s="1"/>
  <c r="BH41" i="2"/>
  <c r="BI41" i="2" s="1"/>
  <c r="BJ41" i="2" s="1"/>
  <c r="BH36" i="2"/>
  <c r="BI36" i="2" s="1"/>
  <c r="BJ36" i="2" s="1"/>
  <c r="BH39" i="2"/>
  <c r="BI39" i="2" s="1"/>
  <c r="BJ39" i="2" s="1"/>
  <c r="BH17" i="2"/>
  <c r="BI17" i="2" s="1"/>
  <c r="BJ17" i="2" s="1"/>
  <c r="BH23" i="2"/>
  <c r="BI23" i="2" s="1"/>
  <c r="BJ23" i="2" s="1"/>
  <c r="BH8" i="2"/>
  <c r="BI8" i="2" s="1"/>
  <c r="BJ8" i="2" s="1"/>
  <c r="BH14" i="2"/>
  <c r="BI14" i="2" s="1"/>
  <c r="BJ14" i="2" s="1"/>
  <c r="BH29" i="2"/>
  <c r="BI29" i="2" s="1"/>
  <c r="BJ29" i="2" s="1"/>
  <c r="BH32" i="2"/>
  <c r="BI32" i="2" s="1"/>
  <c r="BJ32" i="2" s="1"/>
  <c r="BH42" i="2"/>
  <c r="BI42" i="2" s="1"/>
  <c r="BJ42" i="2" s="1"/>
  <c r="AW6" i="2"/>
  <c r="AR8" i="2"/>
  <c r="AS8" i="2" s="1"/>
  <c r="AT8" i="2" s="1"/>
  <c r="AR7" i="2"/>
  <c r="AS7" i="2" s="1"/>
  <c r="AT7" i="2" s="1"/>
  <c r="AR36" i="2"/>
  <c r="AS36" i="2" s="1"/>
  <c r="AT36" i="2" s="1"/>
  <c r="AR47" i="2"/>
  <c r="AS47" i="2" s="1"/>
  <c r="AT47" i="2" s="1"/>
  <c r="AR27" i="2"/>
  <c r="AS27" i="2" s="1"/>
  <c r="AT27" i="2" s="1"/>
  <c r="AR46" i="2"/>
  <c r="AS46" i="2" s="1"/>
  <c r="AT46" i="2" s="1"/>
  <c r="AR25" i="2"/>
  <c r="AS25" i="2" s="1"/>
  <c r="AT25" i="2" s="1"/>
  <c r="AR21" i="2"/>
  <c r="AS21" i="2" s="1"/>
  <c r="AT21" i="2" s="1"/>
  <c r="AR13" i="2"/>
  <c r="AS13" i="2" s="1"/>
  <c r="AT13" i="2" s="1"/>
  <c r="AR40" i="2"/>
  <c r="AS40" i="2" s="1"/>
  <c r="AT40" i="2" s="1"/>
  <c r="AR23" i="2"/>
  <c r="AS23" i="2" s="1"/>
  <c r="AT23" i="2" s="1"/>
  <c r="AR15" i="2"/>
  <c r="AS15" i="2" s="1"/>
  <c r="AT15" i="2" s="1"/>
  <c r="AJ6" i="2"/>
  <c r="AR34" i="2"/>
  <c r="AS34" i="2" s="1"/>
  <c r="AT34" i="2" s="1"/>
  <c r="AR38" i="2"/>
  <c r="AS38" i="2" s="1"/>
  <c r="AT38" i="2" s="1"/>
  <c r="AR28" i="2"/>
  <c r="AS28" i="2" s="1"/>
  <c r="AT28" i="2" s="1"/>
  <c r="AR11" i="2"/>
  <c r="AS11" i="2" s="1"/>
  <c r="AT11" i="2" s="1"/>
  <c r="AR24" i="2"/>
  <c r="AS24" i="2" s="1"/>
  <c r="AT24" i="2" s="1"/>
  <c r="AR16" i="2"/>
  <c r="AS16" i="2" s="1"/>
  <c r="AT16" i="2" s="1"/>
  <c r="AR48" i="2"/>
  <c r="AS48" i="2" s="1"/>
  <c r="AT48" i="2" s="1"/>
  <c r="AR31" i="2"/>
  <c r="AS31" i="2" s="1"/>
  <c r="AT31" i="2" s="1"/>
  <c r="AR18" i="2"/>
  <c r="AS18" i="2" s="1"/>
  <c r="AT18" i="2" s="1"/>
  <c r="H6" i="2"/>
  <c r="I6" i="2" s="1"/>
  <c r="AR20" i="2"/>
  <c r="AS20" i="2" s="1"/>
  <c r="AT20" i="2" s="1"/>
  <c r="AR49" i="2"/>
  <c r="AS49" i="2" s="1"/>
  <c r="AT49" i="2" s="1"/>
  <c r="AR45" i="2"/>
  <c r="AS45" i="2" s="1"/>
  <c r="AT45" i="2" s="1"/>
  <c r="AR29" i="2"/>
  <c r="AS29" i="2" s="1"/>
  <c r="AT29" i="2" s="1"/>
  <c r="AR17" i="2"/>
  <c r="AS17" i="2" s="1"/>
  <c r="AT17" i="2" s="1"/>
  <c r="AR12" i="2"/>
  <c r="AS12" i="2" s="1"/>
  <c r="AT12" i="2" s="1"/>
  <c r="D6" i="2"/>
  <c r="E6" i="2" s="1"/>
  <c r="AR6" i="2"/>
  <c r="AS6" i="2" s="1"/>
  <c r="AT6" i="2" s="1"/>
  <c r="AR10" i="2"/>
  <c r="AS10" i="2" s="1"/>
  <c r="AT10" i="2" s="1"/>
  <c r="AR41" i="2"/>
  <c r="AS41" i="2" s="1"/>
  <c r="AT41" i="2" s="1"/>
  <c r="AR30" i="2"/>
  <c r="AS30" i="2" s="1"/>
  <c r="AT30" i="2" s="1"/>
  <c r="AR33" i="2"/>
  <c r="AS33" i="2" s="1"/>
  <c r="AT33" i="2" s="1"/>
  <c r="AR35" i="2"/>
  <c r="AS35" i="2" s="1"/>
  <c r="AT35" i="2" s="1"/>
  <c r="AR19" i="2"/>
  <c r="AS19" i="2" s="1"/>
  <c r="AT19" i="2" s="1"/>
  <c r="AR26" i="2"/>
  <c r="AS26" i="2" s="1"/>
  <c r="AT26" i="2" s="1"/>
  <c r="BF39" i="2"/>
  <c r="BF32" i="2"/>
  <c r="BF6" i="2"/>
  <c r="BF27" i="2"/>
  <c r="M6" i="2"/>
  <c r="N6" i="2" s="1"/>
  <c r="AR14" i="2"/>
  <c r="AS14" i="2" s="1"/>
  <c r="AT14" i="2" s="1"/>
  <c r="AZ40" i="2"/>
  <c r="BA40" i="2" s="1"/>
  <c r="BB40" i="2" s="1"/>
  <c r="AZ48" i="2"/>
  <c r="BA48" i="2" s="1"/>
  <c r="BB48" i="2" s="1"/>
  <c r="AZ46" i="2"/>
  <c r="BA46" i="2" s="1"/>
  <c r="BB46" i="2" s="1"/>
  <c r="AZ44" i="2"/>
  <c r="BA44" i="2" s="1"/>
  <c r="BB44" i="2" s="1"/>
  <c r="AZ43" i="2"/>
  <c r="BA43" i="2" s="1"/>
  <c r="BB43" i="2" s="1"/>
  <c r="AZ42" i="2"/>
  <c r="BA42" i="2" s="1"/>
  <c r="BB42" i="2" s="1"/>
  <c r="AZ41" i="2"/>
  <c r="BA41" i="2" s="1"/>
  <c r="BB41" i="2" s="1"/>
  <c r="AZ36" i="2"/>
  <c r="BA36" i="2" s="1"/>
  <c r="BB36" i="2" s="1"/>
  <c r="AZ35" i="2"/>
  <c r="BA35" i="2" s="1"/>
  <c r="BB35" i="2" s="1"/>
  <c r="AZ34" i="2"/>
  <c r="BA34" i="2" s="1"/>
  <c r="BB34" i="2" s="1"/>
  <c r="AZ33" i="2"/>
  <c r="BA33" i="2" s="1"/>
  <c r="BB33" i="2" s="1"/>
  <c r="AZ31" i="2"/>
  <c r="BA31" i="2" s="1"/>
  <c r="BB31" i="2" s="1"/>
  <c r="AZ30" i="2"/>
  <c r="BA30" i="2" s="1"/>
  <c r="BB30" i="2" s="1"/>
  <c r="AZ29" i="2"/>
  <c r="BA29" i="2" s="1"/>
  <c r="BB29" i="2" s="1"/>
  <c r="AZ28" i="2"/>
  <c r="BA28" i="2" s="1"/>
  <c r="BB28" i="2" s="1"/>
  <c r="AZ47" i="2"/>
  <c r="BA47" i="2" s="1"/>
  <c r="BB47" i="2" s="1"/>
  <c r="AZ38" i="2"/>
  <c r="BA38" i="2" s="1"/>
  <c r="BB38" i="2" s="1"/>
  <c r="AZ15" i="2"/>
  <c r="BA15" i="2" s="1"/>
  <c r="BB15" i="2" s="1"/>
  <c r="AZ14" i="2"/>
  <c r="BA14" i="2" s="1"/>
  <c r="BB14" i="2" s="1"/>
  <c r="AZ13" i="2"/>
  <c r="BA13" i="2" s="1"/>
  <c r="BB13" i="2" s="1"/>
  <c r="AZ12" i="2"/>
  <c r="BA12" i="2" s="1"/>
  <c r="BB12" i="2" s="1"/>
  <c r="AZ11" i="2"/>
  <c r="BA11" i="2" s="1"/>
  <c r="BB11" i="2" s="1"/>
  <c r="AZ10" i="2"/>
  <c r="BA10" i="2" s="1"/>
  <c r="BB10" i="2" s="1"/>
  <c r="AZ9" i="2"/>
  <c r="BA9" i="2" s="1"/>
  <c r="BB9" i="2" s="1"/>
  <c r="AZ8" i="2"/>
  <c r="BA8" i="2" s="1"/>
  <c r="BB8" i="2" s="1"/>
  <c r="AZ7" i="2"/>
  <c r="BA7" i="2" s="1"/>
  <c r="BB7" i="2" s="1"/>
  <c r="AZ25" i="2"/>
  <c r="BA25" i="2" s="1"/>
  <c r="BB25" i="2" s="1"/>
  <c r="AZ6" i="2"/>
  <c r="BA6" i="2" s="1"/>
  <c r="AZ45" i="2"/>
  <c r="BA45" i="2" s="1"/>
  <c r="BB45" i="2" s="1"/>
  <c r="AZ24" i="2"/>
  <c r="BA24" i="2" s="1"/>
  <c r="BB24" i="2" s="1"/>
  <c r="AZ23" i="2"/>
  <c r="BA23" i="2" s="1"/>
  <c r="BB23" i="2" s="1"/>
  <c r="AZ22" i="2"/>
  <c r="BA22" i="2" s="1"/>
  <c r="BB22" i="2" s="1"/>
  <c r="AZ21" i="2"/>
  <c r="BA21" i="2" s="1"/>
  <c r="BB21" i="2" s="1"/>
  <c r="AZ20" i="2"/>
  <c r="BA20" i="2" s="1"/>
  <c r="BB20" i="2" s="1"/>
  <c r="AZ19" i="2"/>
  <c r="BA19" i="2" s="1"/>
  <c r="BB19" i="2" s="1"/>
  <c r="AZ18" i="2"/>
  <c r="BA18" i="2" s="1"/>
  <c r="BB18" i="2" s="1"/>
  <c r="AZ17" i="2"/>
  <c r="BA17" i="2" s="1"/>
  <c r="BB17" i="2" s="1"/>
  <c r="AZ26" i="2"/>
  <c r="BA26" i="2" s="1"/>
  <c r="BB26" i="2" s="1"/>
  <c r="AK123" i="2" l="1"/>
  <c r="AK15" i="2"/>
  <c r="AK116" i="2"/>
  <c r="AK165" i="2"/>
  <c r="AK93" i="2"/>
  <c r="AK251" i="2"/>
  <c r="AK200" i="2"/>
  <c r="AK157" i="2"/>
  <c r="AK97" i="2"/>
  <c r="AK113" i="2"/>
  <c r="AK41" i="2"/>
  <c r="AK278" i="2"/>
  <c r="AK235" i="2"/>
  <c r="AK192" i="2"/>
  <c r="AK149" i="2"/>
  <c r="AK96" i="2"/>
  <c r="AK51" i="2"/>
  <c r="AK11" i="2"/>
  <c r="AK248" i="2"/>
  <c r="AK205" i="2"/>
  <c r="AK162" i="2"/>
  <c r="AK112" i="2"/>
  <c r="AK187" i="2"/>
  <c r="AK255" i="2"/>
  <c r="AK147" i="2"/>
  <c r="AK61" i="2"/>
  <c r="AK252" i="2"/>
  <c r="AK54" i="2"/>
  <c r="AK12" i="2"/>
  <c r="AK143" i="2"/>
  <c r="AK71" i="2"/>
  <c r="AK43" i="2"/>
  <c r="AK236" i="2"/>
  <c r="AK193" i="2"/>
  <c r="AK150" i="2"/>
  <c r="AK88" i="2"/>
  <c r="AK180" i="2"/>
  <c r="AK18" i="2"/>
  <c r="AK207" i="2"/>
  <c r="AK63" i="2"/>
  <c r="AK271" i="2"/>
  <c r="AK228" i="2"/>
  <c r="AK185" i="2"/>
  <c r="AK140" i="2"/>
  <c r="AK76" i="2"/>
  <c r="AK24" i="2"/>
  <c r="AK177" i="2"/>
  <c r="AK105" i="2"/>
  <c r="AK62" i="2"/>
  <c r="AK33" i="2"/>
  <c r="AK241" i="2"/>
  <c r="AK198" i="2"/>
  <c r="AK155" i="2"/>
  <c r="AK195" i="2"/>
  <c r="AK144" i="2"/>
  <c r="AK125" i="2"/>
  <c r="AK53" i="2"/>
  <c r="AK73" i="2"/>
  <c r="AK35" i="2"/>
  <c r="AK7" i="2"/>
  <c r="AK229" i="2"/>
  <c r="AK142" i="2"/>
  <c r="AK78" i="2"/>
  <c r="AK151" i="2"/>
  <c r="AK56" i="2"/>
  <c r="AK27" i="2"/>
  <c r="AK221" i="2"/>
  <c r="AK178" i="2"/>
  <c r="AK132" i="2"/>
  <c r="AK46" i="2"/>
  <c r="AK159" i="2"/>
  <c r="AK83" i="2"/>
  <c r="AK55" i="2"/>
  <c r="AK277" i="2"/>
  <c r="AK234" i="2"/>
  <c r="AK191" i="2"/>
  <c r="AK148" i="2"/>
  <c r="AK94" i="2"/>
  <c r="AK37" i="2"/>
  <c r="AK90" i="2"/>
  <c r="AK219" i="2"/>
  <c r="AK75" i="2"/>
  <c r="AK202" i="2"/>
  <c r="AK66" i="2"/>
  <c r="AK48" i="2"/>
  <c r="AK273" i="2"/>
  <c r="AK129" i="2"/>
  <c r="AK57" i="2"/>
  <c r="AK222" i="2"/>
  <c r="AK179" i="2"/>
  <c r="AK133" i="2"/>
  <c r="AK52" i="2"/>
  <c r="AK87" i="2"/>
  <c r="AK108" i="2"/>
  <c r="AK279" i="2"/>
  <c r="AK171" i="2"/>
  <c r="AK99" i="2"/>
  <c r="AK20" i="2"/>
  <c r="AK257" i="2"/>
  <c r="AK214" i="2"/>
  <c r="AK170" i="2"/>
  <c r="AK122" i="2"/>
  <c r="AK10" i="2"/>
  <c r="AK249" i="2"/>
  <c r="AK141" i="2"/>
  <c r="AK26" i="2"/>
  <c r="AK270" i="2"/>
  <c r="AK227" i="2"/>
  <c r="AK184" i="2"/>
  <c r="AK85" i="2"/>
  <c r="AK267" i="2"/>
  <c r="AK107" i="2"/>
  <c r="AK265" i="2"/>
  <c r="AK124" i="2"/>
  <c r="AK22" i="2"/>
  <c r="AK77" i="2"/>
  <c r="AK250" i="2"/>
  <c r="AK114" i="2"/>
  <c r="AK166" i="2"/>
  <c r="AK263" i="2"/>
  <c r="AK130" i="2"/>
  <c r="AK36" i="2"/>
  <c r="AK68" i="2"/>
  <c r="AK25" i="2"/>
  <c r="AK247" i="2"/>
  <c r="AK204" i="2"/>
  <c r="AK161" i="2"/>
  <c r="AK110" i="2"/>
  <c r="AK194" i="2"/>
  <c r="AK38" i="2"/>
  <c r="AK9" i="2"/>
  <c r="AK232" i="2"/>
  <c r="AK188" i="2"/>
  <c r="AK145" i="2"/>
  <c r="AK91" i="2"/>
  <c r="AK164" i="2"/>
  <c r="AK135" i="2"/>
  <c r="AK156" i="2"/>
  <c r="AK223" i="2"/>
  <c r="AK168" i="2"/>
  <c r="AK34" i="2"/>
  <c r="AK117" i="2"/>
  <c r="AK45" i="2"/>
  <c r="AK152" i="2"/>
  <c r="AK60" i="2"/>
  <c r="AK258" i="2"/>
  <c r="AK106" i="2"/>
  <c r="AK242" i="2"/>
  <c r="AK104" i="2"/>
  <c r="AK79" i="2"/>
  <c r="AK69" i="2"/>
  <c r="AK256" i="2"/>
  <c r="AK121" i="2"/>
  <c r="AK17" i="2"/>
  <c r="AK240" i="2"/>
  <c r="AK197" i="2"/>
  <c r="AK154" i="2"/>
  <c r="AK102" i="2"/>
  <c r="AK231" i="2"/>
  <c r="AK158" i="2"/>
  <c r="AK261" i="2"/>
  <c r="AK153" i="2"/>
  <c r="AK95" i="2"/>
  <c r="AK67" i="2"/>
  <c r="AK275" i="2"/>
  <c r="AK224" i="2"/>
  <c r="AK181" i="2"/>
  <c r="AK136" i="2"/>
  <c r="AK82" i="2"/>
  <c r="AK211" i="2"/>
  <c r="AK239" i="2"/>
  <c r="AK44" i="2"/>
  <c r="AK215" i="2"/>
  <c r="AK16" i="2"/>
  <c r="AK49" i="2"/>
  <c r="AK206" i="2"/>
  <c r="AK47" i="2"/>
  <c r="AK220" i="2"/>
  <c r="AK72" i="2"/>
  <c r="AK183" i="2"/>
  <c r="AK39" i="2"/>
  <c r="AK233" i="2"/>
  <c r="AK190" i="2"/>
  <c r="AK146" i="2"/>
  <c r="AK92" i="2"/>
  <c r="AK29" i="2"/>
  <c r="AK126" i="2"/>
  <c r="AK31" i="2"/>
  <c r="AK260" i="2"/>
  <c r="AK217" i="2"/>
  <c r="AK174" i="2"/>
  <c r="AK127" i="2"/>
  <c r="AK64" i="2"/>
  <c r="AK50" i="2"/>
  <c r="AK199" i="2"/>
  <c r="AK213" i="2"/>
  <c r="AK212" i="2"/>
  <c r="AK226" i="2"/>
  <c r="AK182" i="2"/>
  <c r="AK84" i="2"/>
  <c r="AK98" i="2"/>
  <c r="AK225" i="2"/>
  <c r="AK81" i="2"/>
  <c r="AK253" i="2"/>
  <c r="AK167" i="2"/>
  <c r="AK28" i="2"/>
  <c r="AK169" i="2"/>
  <c r="AK238" i="2"/>
  <c r="AK100" i="2"/>
  <c r="AK42" i="2"/>
  <c r="AK208" i="2"/>
  <c r="AK243" i="2"/>
  <c r="AK40" i="2"/>
  <c r="AK276" i="2"/>
  <c r="AK138" i="2"/>
  <c r="AK131" i="2"/>
  <c r="AK59" i="2"/>
  <c r="AK210" i="2"/>
  <c r="AK118" i="2"/>
  <c r="AK189" i="2"/>
  <c r="AK173" i="2"/>
  <c r="AK237" i="2"/>
  <c r="AK21" i="2"/>
  <c r="AK172" i="2"/>
  <c r="AK274" i="2"/>
  <c r="AK163" i="2"/>
  <c r="AK80" i="2"/>
  <c r="AK119" i="2"/>
  <c r="AK19" i="2"/>
  <c r="AK176" i="2"/>
  <c r="AK259" i="2"/>
  <c r="AK111" i="2"/>
  <c r="AK32" i="2"/>
  <c r="AK269" i="2"/>
  <c r="AK218" i="2"/>
  <c r="AK175" i="2"/>
  <c r="AK128" i="2"/>
  <c r="AK70" i="2"/>
  <c r="AK266" i="2"/>
  <c r="AK23" i="2"/>
  <c r="AK246" i="2"/>
  <c r="AK203" i="2"/>
  <c r="AK160" i="2"/>
  <c r="AK109" i="2"/>
  <c r="AK134" i="2"/>
  <c r="AK201" i="2"/>
  <c r="AK245" i="2"/>
  <c r="AK13" i="2"/>
  <c r="AK89" i="2"/>
  <c r="AK254" i="2"/>
  <c r="AK120" i="2"/>
  <c r="AK30" i="2"/>
  <c r="AK74" i="2"/>
  <c r="AK196" i="2"/>
  <c r="AK209" i="2"/>
  <c r="AK216" i="2"/>
  <c r="AK86" i="2"/>
  <c r="AK115" i="2"/>
  <c r="AK264" i="2"/>
  <c r="AK8" i="2"/>
  <c r="AK272" i="2"/>
  <c r="AK137" i="2"/>
  <c r="AK139" i="2"/>
  <c r="AK244" i="2"/>
  <c r="AK186" i="2"/>
  <c r="AK230" i="2"/>
  <c r="AK101" i="2"/>
  <c r="AK268" i="2"/>
  <c r="AK58" i="2"/>
  <c r="AK14" i="2"/>
  <c r="AK65" i="2"/>
  <c r="AK103" i="2"/>
  <c r="AK262" i="2"/>
  <c r="AX6" i="2"/>
  <c r="AX228" i="2"/>
  <c r="AX96" i="2"/>
  <c r="AX18" i="2"/>
  <c r="AX8" i="2"/>
  <c r="AX58" i="2"/>
  <c r="AX188" i="2"/>
  <c r="AX186" i="2"/>
  <c r="AX276" i="2"/>
  <c r="AX183" i="2"/>
  <c r="AX251" i="2"/>
  <c r="AX153" i="2"/>
  <c r="AX54" i="2"/>
  <c r="AX114" i="2"/>
  <c r="AX258" i="2"/>
  <c r="AX216" i="2"/>
  <c r="AX162" i="2"/>
  <c r="AX94" i="2"/>
  <c r="AX159" i="2"/>
  <c r="AX80" i="2"/>
  <c r="AX147" i="2"/>
  <c r="AX116" i="2"/>
  <c r="AX239" i="2"/>
  <c r="AX145" i="2"/>
  <c r="AX33" i="2"/>
  <c r="AX269" i="2"/>
  <c r="AX10" i="2"/>
  <c r="AX172" i="2"/>
  <c r="AX272" i="2"/>
  <c r="AX61" i="2"/>
  <c r="AX196" i="2"/>
  <c r="AX113" i="2"/>
  <c r="AX221" i="2"/>
  <c r="AX89" i="2"/>
  <c r="AX205" i="2"/>
  <c r="AX59" i="2"/>
  <c r="AX182" i="2"/>
  <c r="AX122" i="2"/>
  <c r="AX20" i="2"/>
  <c r="AX208" i="2"/>
  <c r="AX203" i="2"/>
  <c r="AX190" i="2"/>
  <c r="AX247" i="2"/>
  <c r="AX163" i="2"/>
  <c r="AX103" i="2"/>
  <c r="AX210" i="2"/>
  <c r="AX72" i="2"/>
  <c r="AX202" i="2"/>
  <c r="AX231" i="2"/>
  <c r="AX51" i="2"/>
  <c r="AX262" i="2"/>
  <c r="AX111" i="2"/>
  <c r="AX227" i="2"/>
  <c r="AX25" i="2"/>
  <c r="AX78" i="2"/>
  <c r="AX244" i="2"/>
  <c r="AX95" i="2"/>
  <c r="AX248" i="2"/>
  <c r="AX136" i="2"/>
  <c r="AX16" i="2"/>
  <c r="AX46" i="2"/>
  <c r="AX141" i="2"/>
  <c r="AX167" i="2"/>
  <c r="AX47" i="2"/>
  <c r="AX22" i="2"/>
  <c r="AX14" i="2"/>
  <c r="AX64" i="2"/>
  <c r="AX45" i="2"/>
  <c r="AX125" i="2"/>
  <c r="AX277" i="2"/>
  <c r="AX241" i="2"/>
  <c r="AX127" i="2"/>
  <c r="AX67" i="2"/>
  <c r="AX246" i="2"/>
  <c r="AX204" i="2"/>
  <c r="AX138" i="2"/>
  <c r="AX267" i="2"/>
  <c r="AX123" i="2"/>
  <c r="AX274" i="2"/>
  <c r="AX219" i="2"/>
  <c r="AX226" i="2"/>
  <c r="AX87" i="2"/>
  <c r="AX200" i="2"/>
  <c r="AX105" i="2"/>
  <c r="AX48" i="2"/>
  <c r="AX232" i="2"/>
  <c r="AX83" i="2"/>
  <c r="AX161" i="2"/>
  <c r="AX28" i="2"/>
  <c r="AX177" i="2"/>
  <c r="AX52" i="2"/>
  <c r="AX41" i="2"/>
  <c r="AX149" i="2"/>
  <c r="AX257" i="2"/>
  <c r="AX37" i="2"/>
  <c r="AX218" i="2"/>
  <c r="AX158" i="2"/>
  <c r="AX98" i="2"/>
  <c r="AX56" i="2"/>
  <c r="AX261" i="2"/>
  <c r="AX82" i="2"/>
  <c r="AX271" i="2"/>
  <c r="AX235" i="2"/>
  <c r="AX91" i="2"/>
  <c r="AX31" i="2"/>
  <c r="AX240" i="2"/>
  <c r="AX198" i="2"/>
  <c r="AX132" i="2"/>
  <c r="AX30" i="2"/>
  <c r="AX15" i="2"/>
  <c r="AX176" i="2"/>
  <c r="AX195" i="2"/>
  <c r="AX275" i="2"/>
  <c r="AX191" i="2"/>
  <c r="AX97" i="2"/>
  <c r="AX156" i="2"/>
  <c r="AX189" i="2"/>
  <c r="AX73" i="2"/>
  <c r="AX140" i="2"/>
  <c r="AX217" i="2"/>
  <c r="AX242" i="2"/>
  <c r="AX169" i="2"/>
  <c r="AX88" i="2"/>
  <c r="AX9" i="2"/>
  <c r="AX206" i="2"/>
  <c r="AX146" i="2"/>
  <c r="AX92" i="2"/>
  <c r="AX50" i="2"/>
  <c r="AX225" i="2"/>
  <c r="AX155" i="2"/>
  <c r="AX39" i="2"/>
  <c r="AX55" i="2"/>
  <c r="AX211" i="2"/>
  <c r="AX234" i="2"/>
  <c r="AX166" i="2"/>
  <c r="AX66" i="2"/>
  <c r="AX181" i="2"/>
  <c r="AX171" i="2"/>
  <c r="AX131" i="2"/>
  <c r="AX77" i="2"/>
  <c r="AX165" i="2"/>
  <c r="AX119" i="2"/>
  <c r="AX134" i="2"/>
  <c r="AX133" i="2"/>
  <c r="AX255" i="2"/>
  <c r="AX223" i="2"/>
  <c r="AX230" i="2"/>
  <c r="AX139" i="2"/>
  <c r="AX180" i="2"/>
  <c r="AX32" i="2"/>
  <c r="AX120" i="2"/>
  <c r="AX143" i="2"/>
  <c r="AX63" i="2"/>
  <c r="AX69" i="2"/>
  <c r="AX109" i="2"/>
  <c r="AX81" i="2"/>
  <c r="AX233" i="2"/>
  <c r="AX187" i="2"/>
  <c r="AX199" i="2"/>
  <c r="AX102" i="2"/>
  <c r="AX12" i="2"/>
  <c r="AX23" i="2"/>
  <c r="AX124" i="2"/>
  <c r="AX185" i="2"/>
  <c r="AX130" i="2"/>
  <c r="AX17" i="2"/>
  <c r="AX19" i="2"/>
  <c r="AX86" i="2"/>
  <c r="AX26" i="2"/>
  <c r="AX24" i="2"/>
  <c r="AX68" i="2"/>
  <c r="AX11" i="2"/>
  <c r="AX278" i="2"/>
  <c r="AX160" i="2"/>
  <c r="AX249" i="2"/>
  <c r="AX108" i="2"/>
  <c r="AX260" i="2"/>
  <c r="AX224" i="2"/>
  <c r="AX263" i="2"/>
  <c r="AX256" i="2"/>
  <c r="AX118" i="2"/>
  <c r="AX236" i="2"/>
  <c r="AX148" i="2"/>
  <c r="AX197" i="2"/>
  <c r="AX100" i="2"/>
  <c r="AX38" i="2"/>
  <c r="AX117" i="2"/>
  <c r="AX175" i="2"/>
  <c r="AX270" i="2"/>
  <c r="AX36" i="2"/>
  <c r="AX174" i="2"/>
  <c r="AX250" i="2"/>
  <c r="AX53" i="2"/>
  <c r="AX184" i="2"/>
  <c r="AX154" i="2"/>
  <c r="AX213" i="2"/>
  <c r="AX194" i="2"/>
  <c r="AX107" i="2"/>
  <c r="AX253" i="2"/>
  <c r="AX7" i="2"/>
  <c r="AX220" i="2"/>
  <c r="AX207" i="2"/>
  <c r="AX193" i="2"/>
  <c r="AX215" i="2"/>
  <c r="AX254" i="2"/>
  <c r="AX178" i="2"/>
  <c r="AX201" i="2"/>
  <c r="AX79" i="2"/>
  <c r="AX101" i="2"/>
  <c r="AX84" i="2"/>
  <c r="AX152" i="2"/>
  <c r="AX264" i="2"/>
  <c r="AX214" i="2"/>
  <c r="AX112" i="2"/>
  <c r="AX135" i="2"/>
  <c r="AX157" i="2"/>
  <c r="AX179" i="2"/>
  <c r="AX268" i="2"/>
  <c r="AX142" i="2"/>
  <c r="AX129" i="2"/>
  <c r="AX43" i="2"/>
  <c r="AX65" i="2"/>
  <c r="AX192" i="2"/>
  <c r="AX243" i="2"/>
  <c r="AX137" i="2"/>
  <c r="AX259" i="2"/>
  <c r="AX76" i="2"/>
  <c r="AX99" i="2"/>
  <c r="AX121" i="2"/>
  <c r="AX71" i="2"/>
  <c r="AX110" i="2"/>
  <c r="AX70" i="2"/>
  <c r="AX93" i="2"/>
  <c r="AX245" i="2"/>
  <c r="AX29" i="2"/>
  <c r="AX212" i="2"/>
  <c r="AX13" i="2"/>
  <c r="AX266" i="2"/>
  <c r="AX238" i="2"/>
  <c r="AX21" i="2"/>
  <c r="AX42" i="2"/>
  <c r="AX40" i="2"/>
  <c r="AX27" i="2"/>
  <c r="AX85" i="2"/>
  <c r="AX35" i="2"/>
  <c r="AX126" i="2"/>
  <c r="AX60" i="2"/>
  <c r="AX34" i="2"/>
  <c r="AX57" i="2"/>
  <c r="AX209" i="2"/>
  <c r="AX62" i="2"/>
  <c r="AX164" i="2"/>
  <c r="AX222" i="2"/>
  <c r="AX252" i="2"/>
  <c r="AX90" i="2"/>
  <c r="AX237" i="2"/>
  <c r="AX144" i="2"/>
  <c r="AX106" i="2"/>
  <c r="AX150" i="2"/>
  <c r="AX279" i="2"/>
  <c r="AX265" i="2"/>
  <c r="AX49" i="2"/>
  <c r="AX44" i="2"/>
  <c r="AX74" i="2"/>
  <c r="AX168" i="2"/>
  <c r="AX273" i="2"/>
  <c r="AX151" i="2"/>
  <c r="AX173" i="2"/>
  <c r="AX170" i="2"/>
  <c r="AX128" i="2"/>
  <c r="AX75" i="2"/>
  <c r="AX104" i="2"/>
  <c r="AX229" i="2"/>
  <c r="AX115" i="2"/>
  <c r="R9" i="2"/>
  <c r="S9" i="2" s="1"/>
  <c r="BK9" i="2" s="1"/>
  <c r="R15" i="2"/>
  <c r="S15" i="2" s="1"/>
  <c r="BK15" i="2" s="1"/>
  <c r="R22" i="2"/>
  <c r="S22" i="2" s="1"/>
  <c r="R35" i="2"/>
  <c r="S35" i="2" s="1"/>
  <c r="BK35" i="2" s="1"/>
  <c r="R46" i="2"/>
  <c r="S46" i="2" s="1"/>
  <c r="BK46" i="2" s="1"/>
  <c r="R56" i="2"/>
  <c r="S56" i="2" s="1"/>
  <c r="BK56" i="2" s="1"/>
  <c r="R63" i="2"/>
  <c r="S63" i="2" s="1"/>
  <c r="BK63" i="2" s="1"/>
  <c r="R72" i="2"/>
  <c r="S72" i="2" s="1"/>
  <c r="BK72" i="2" s="1"/>
  <c r="R90" i="2"/>
  <c r="S90" i="2" s="1"/>
  <c r="BK90" i="2" s="1"/>
  <c r="R98" i="2"/>
  <c r="S98" i="2" s="1"/>
  <c r="BK98" i="2" s="1"/>
  <c r="R106" i="2"/>
  <c r="S106" i="2" s="1"/>
  <c r="BK106" i="2" s="1"/>
  <c r="R112" i="2"/>
  <c r="S112" i="2" s="1"/>
  <c r="BK112" i="2" s="1"/>
  <c r="R124" i="2"/>
  <c r="S124" i="2" s="1"/>
  <c r="BK124" i="2" s="1"/>
  <c r="R134" i="2"/>
  <c r="S134" i="2" s="1"/>
  <c r="BK134" i="2" s="1"/>
  <c r="R148" i="2"/>
  <c r="S148" i="2" s="1"/>
  <c r="BK148" i="2" s="1"/>
  <c r="R154" i="2"/>
  <c r="S154" i="2" s="1"/>
  <c r="R164" i="2"/>
  <c r="S164" i="2" s="1"/>
  <c r="BK164" i="2" s="1"/>
  <c r="R174" i="2"/>
  <c r="S174" i="2" s="1"/>
  <c r="BK174" i="2" s="1"/>
  <c r="R181" i="2"/>
  <c r="S181" i="2" s="1"/>
  <c r="BK181" i="2" s="1"/>
  <c r="R190" i="2"/>
  <c r="S190" i="2" s="1"/>
  <c r="BK190" i="2" s="1"/>
  <c r="R201" i="2"/>
  <c r="S201" i="2" s="1"/>
  <c r="R220" i="2"/>
  <c r="S220" i="2" s="1"/>
  <c r="R242" i="2"/>
  <c r="S242" i="2" s="1"/>
  <c r="BK242" i="2" s="1"/>
  <c r="R254" i="2"/>
  <c r="S254" i="2" s="1"/>
  <c r="R262" i="2"/>
  <c r="S262" i="2" s="1"/>
  <c r="BK262" i="2" s="1"/>
  <c r="R269" i="2"/>
  <c r="S269" i="2" s="1"/>
  <c r="BK269" i="2" s="1"/>
  <c r="R10" i="2"/>
  <c r="S10" i="2" s="1"/>
  <c r="BK10" i="2" s="1"/>
  <c r="R16" i="2"/>
  <c r="S16" i="2" s="1"/>
  <c r="BK16" i="2" s="1"/>
  <c r="R25" i="2"/>
  <c r="S25" i="2" s="1"/>
  <c r="BK25" i="2" s="1"/>
  <c r="R36" i="2"/>
  <c r="S36" i="2" s="1"/>
  <c r="BK36" i="2" s="1"/>
  <c r="R49" i="2"/>
  <c r="S49" i="2" s="1"/>
  <c r="BK49" i="2" s="1"/>
  <c r="R57" i="2"/>
  <c r="S57" i="2" s="1"/>
  <c r="BK57" i="2" s="1"/>
  <c r="R64" i="2"/>
  <c r="S64" i="2" s="1"/>
  <c r="BK64" i="2" s="1"/>
  <c r="R73" i="2"/>
  <c r="S73" i="2" s="1"/>
  <c r="BK73" i="2" s="1"/>
  <c r="R91" i="2"/>
  <c r="S91" i="2" s="1"/>
  <c r="BK91" i="2" s="1"/>
  <c r="R99" i="2"/>
  <c r="S99" i="2" s="1"/>
  <c r="BK99" i="2" s="1"/>
  <c r="R107" i="2"/>
  <c r="S107" i="2" s="1"/>
  <c r="BK107" i="2" s="1"/>
  <c r="R113" i="2"/>
  <c r="S113" i="2" s="1"/>
  <c r="BK113" i="2" s="1"/>
  <c r="R125" i="2"/>
  <c r="S125" i="2" s="1"/>
  <c r="BK125" i="2" s="1"/>
  <c r="R137" i="2"/>
  <c r="S137" i="2" s="1"/>
  <c r="BK137" i="2" s="1"/>
  <c r="R149" i="2"/>
  <c r="S149" i="2" s="1"/>
  <c r="BK149" i="2" s="1"/>
  <c r="R155" i="2"/>
  <c r="S155" i="2" s="1"/>
  <c r="BK155" i="2" s="1"/>
  <c r="R165" i="2"/>
  <c r="S165" i="2" s="1"/>
  <c r="BK165" i="2" s="1"/>
  <c r="R175" i="2"/>
  <c r="S175" i="2" s="1"/>
  <c r="BK175" i="2" s="1"/>
  <c r="R182" i="2"/>
  <c r="S182" i="2" s="1"/>
  <c r="R191" i="2"/>
  <c r="S191" i="2" s="1"/>
  <c r="BK191" i="2" s="1"/>
  <c r="R202" i="2"/>
  <c r="S202" i="2" s="1"/>
  <c r="BK202" i="2" s="1"/>
  <c r="R227" i="2"/>
  <c r="S227" i="2" s="1"/>
  <c r="BK227" i="2" s="1"/>
  <c r="R247" i="2"/>
  <c r="S247" i="2" s="1"/>
  <c r="BK247" i="2" s="1"/>
  <c r="R255" i="2"/>
  <c r="S255" i="2" s="1"/>
  <c r="BK255" i="2" s="1"/>
  <c r="R263" i="2"/>
  <c r="S263" i="2" s="1"/>
  <c r="BK263" i="2" s="1"/>
  <c r="R270" i="2"/>
  <c r="S270" i="2" s="1"/>
  <c r="BK270" i="2" s="1"/>
  <c r="R62" i="2"/>
  <c r="S62" i="2" s="1"/>
  <c r="BK62" i="2" s="1"/>
  <c r="R133" i="2"/>
  <c r="S133" i="2" s="1"/>
  <c r="R187" i="2"/>
  <c r="S187" i="2" s="1"/>
  <c r="BK187" i="2" s="1"/>
  <c r="R268" i="2"/>
  <c r="S268" i="2" s="1"/>
  <c r="BK268" i="2" s="1"/>
  <c r="R11" i="2"/>
  <c r="S11" i="2" s="1"/>
  <c r="R17" i="2"/>
  <c r="S17" i="2" s="1"/>
  <c r="R26" i="2"/>
  <c r="S26" i="2" s="1"/>
  <c r="BK26" i="2" s="1"/>
  <c r="R37" i="2"/>
  <c r="S37" i="2" s="1"/>
  <c r="BK37" i="2" s="1"/>
  <c r="R51" i="2"/>
  <c r="S51" i="2" s="1"/>
  <c r="BK51" i="2" s="1"/>
  <c r="R58" i="2"/>
  <c r="S58" i="2" s="1"/>
  <c r="BK58" i="2" s="1"/>
  <c r="R65" i="2"/>
  <c r="S65" i="2" s="1"/>
  <c r="BK65" i="2" s="1"/>
  <c r="R79" i="2"/>
  <c r="S79" i="2" s="1"/>
  <c r="BK79" i="2" s="1"/>
  <c r="R92" i="2"/>
  <c r="S92" i="2" s="1"/>
  <c r="BK92" i="2" s="1"/>
  <c r="R101" i="2"/>
  <c r="S101" i="2" s="1"/>
  <c r="BK101" i="2" s="1"/>
  <c r="R108" i="2"/>
  <c r="S108" i="2" s="1"/>
  <c r="R116" i="2"/>
  <c r="S116" i="2" s="1"/>
  <c r="BK116" i="2" s="1"/>
  <c r="R128" i="2"/>
  <c r="S128" i="2" s="1"/>
  <c r="BK128" i="2" s="1"/>
  <c r="R139" i="2"/>
  <c r="S139" i="2" s="1"/>
  <c r="BK139" i="2" s="1"/>
  <c r="R150" i="2"/>
  <c r="S150" i="2" s="1"/>
  <c r="BK150" i="2" s="1"/>
  <c r="R156" i="2"/>
  <c r="S156" i="2" s="1"/>
  <c r="R166" i="2"/>
  <c r="S166" i="2" s="1"/>
  <c r="R176" i="2"/>
  <c r="S176" i="2" s="1"/>
  <c r="BK176" i="2" s="1"/>
  <c r="R183" i="2"/>
  <c r="S183" i="2" s="1"/>
  <c r="BK183" i="2" s="1"/>
  <c r="R192" i="2"/>
  <c r="S192" i="2" s="1"/>
  <c r="BK192" i="2" s="1"/>
  <c r="R206" i="2"/>
  <c r="S206" i="2" s="1"/>
  <c r="BK206" i="2" s="1"/>
  <c r="R231" i="2"/>
  <c r="S231" i="2" s="1"/>
  <c r="BK231" i="2" s="1"/>
  <c r="R248" i="2"/>
  <c r="S248" i="2" s="1"/>
  <c r="BK248" i="2" s="1"/>
  <c r="R256" i="2"/>
  <c r="S256" i="2" s="1"/>
  <c r="BK256" i="2" s="1"/>
  <c r="R265" i="2"/>
  <c r="S265" i="2" s="1"/>
  <c r="R271" i="2"/>
  <c r="S271" i="2" s="1"/>
  <c r="R45" i="2"/>
  <c r="S45" i="2" s="1"/>
  <c r="BK45" i="2" s="1"/>
  <c r="R88" i="2"/>
  <c r="S88" i="2" s="1"/>
  <c r="R123" i="2"/>
  <c r="S123" i="2" s="1"/>
  <c r="BK123" i="2" s="1"/>
  <c r="R161" i="2"/>
  <c r="S161" i="2" s="1"/>
  <c r="BK161" i="2" s="1"/>
  <c r="R199" i="2"/>
  <c r="S199" i="2" s="1"/>
  <c r="BK199" i="2" s="1"/>
  <c r="R253" i="2"/>
  <c r="S253" i="2" s="1"/>
  <c r="BK253" i="2" s="1"/>
  <c r="R12" i="2"/>
  <c r="S12" i="2" s="1"/>
  <c r="BK12" i="2" s="1"/>
  <c r="R18" i="2"/>
  <c r="S18" i="2" s="1"/>
  <c r="BK18" i="2" s="1"/>
  <c r="R30" i="2"/>
  <c r="S30" i="2" s="1"/>
  <c r="BK30" i="2" s="1"/>
  <c r="R40" i="2"/>
  <c r="S40" i="2" s="1"/>
  <c r="BK40" i="2" s="1"/>
  <c r="R52" i="2"/>
  <c r="S52" i="2" s="1"/>
  <c r="BK52" i="2" s="1"/>
  <c r="R59" i="2"/>
  <c r="S59" i="2" s="1"/>
  <c r="BK59" i="2" s="1"/>
  <c r="R68" i="2"/>
  <c r="S68" i="2" s="1"/>
  <c r="BK68" i="2" s="1"/>
  <c r="R82" i="2"/>
  <c r="S82" i="2" s="1"/>
  <c r="BK82" i="2" s="1"/>
  <c r="R94" i="2"/>
  <c r="S94" i="2" s="1"/>
  <c r="BK94" i="2" s="1"/>
  <c r="R102" i="2"/>
  <c r="S102" i="2" s="1"/>
  <c r="BK102" i="2" s="1"/>
  <c r="R109" i="2"/>
  <c r="S109" i="2" s="1"/>
  <c r="BK109" i="2" s="1"/>
  <c r="R117" i="2"/>
  <c r="S117" i="2" s="1"/>
  <c r="BK117" i="2" s="1"/>
  <c r="R129" i="2"/>
  <c r="S129" i="2" s="1"/>
  <c r="BK129" i="2" s="1"/>
  <c r="R141" i="2"/>
  <c r="S141" i="2" s="1"/>
  <c r="R151" i="2"/>
  <c r="S151" i="2" s="1"/>
  <c r="BK151" i="2" s="1"/>
  <c r="R159" i="2"/>
  <c r="S159" i="2" s="1"/>
  <c r="BK159" i="2" s="1"/>
  <c r="R169" i="2"/>
  <c r="S169" i="2" s="1"/>
  <c r="BK169" i="2" s="1"/>
  <c r="R177" i="2"/>
  <c r="S177" i="2" s="1"/>
  <c r="BK177" i="2" s="1"/>
  <c r="R184" i="2"/>
  <c r="S184" i="2" s="1"/>
  <c r="BK184" i="2" s="1"/>
  <c r="R194" i="2"/>
  <c r="S194" i="2" s="1"/>
  <c r="R207" i="2"/>
  <c r="S207" i="2" s="1"/>
  <c r="R232" i="2"/>
  <c r="S232" i="2" s="1"/>
  <c r="BK232" i="2" s="1"/>
  <c r="R249" i="2"/>
  <c r="S249" i="2" s="1"/>
  <c r="BK249" i="2" s="1"/>
  <c r="R257" i="2"/>
  <c r="S257" i="2" s="1"/>
  <c r="BK257" i="2" s="1"/>
  <c r="R266" i="2"/>
  <c r="S266" i="2" s="1"/>
  <c r="BK266" i="2" s="1"/>
  <c r="R272" i="2"/>
  <c r="S272" i="2" s="1"/>
  <c r="BK272" i="2" s="1"/>
  <c r="R21" i="2"/>
  <c r="S21" i="2" s="1"/>
  <c r="BK21" i="2" s="1"/>
  <c r="R70" i="2"/>
  <c r="S70" i="2" s="1"/>
  <c r="BK70" i="2" s="1"/>
  <c r="R105" i="2"/>
  <c r="S105" i="2" s="1"/>
  <c r="BK105" i="2" s="1"/>
  <c r="R146" i="2"/>
  <c r="S146" i="2" s="1"/>
  <c r="BK146" i="2" s="1"/>
  <c r="R179" i="2"/>
  <c r="S179" i="2" s="1"/>
  <c r="BK179" i="2" s="1"/>
  <c r="R241" i="2"/>
  <c r="S241" i="2" s="1"/>
  <c r="BK241" i="2" s="1"/>
  <c r="R278" i="2"/>
  <c r="S278" i="2" s="1"/>
  <c r="BK278" i="2" s="1"/>
  <c r="R13" i="2"/>
  <c r="S13" i="2" s="1"/>
  <c r="BK13" i="2" s="1"/>
  <c r="R19" i="2"/>
  <c r="S19" i="2" s="1"/>
  <c r="BK19" i="2" s="1"/>
  <c r="R31" i="2"/>
  <c r="S31" i="2" s="1"/>
  <c r="BK31" i="2" s="1"/>
  <c r="R43" i="2"/>
  <c r="S43" i="2" s="1"/>
  <c r="BK43" i="2" s="1"/>
  <c r="R53" i="2"/>
  <c r="S53" i="2" s="1"/>
  <c r="BK53" i="2" s="1"/>
  <c r="R60" i="2"/>
  <c r="S60" i="2" s="1"/>
  <c r="BK60" i="2" s="1"/>
  <c r="R69" i="2"/>
  <c r="S69" i="2" s="1"/>
  <c r="R83" i="2"/>
  <c r="S83" i="2" s="1"/>
  <c r="BK83" i="2" s="1"/>
  <c r="R96" i="2"/>
  <c r="S96" i="2" s="1"/>
  <c r="BK96" i="2" s="1"/>
  <c r="R103" i="2"/>
  <c r="S103" i="2" s="1"/>
  <c r="BK103" i="2" s="1"/>
  <c r="R110" i="2"/>
  <c r="S110" i="2" s="1"/>
  <c r="BK110" i="2" s="1"/>
  <c r="R120" i="2"/>
  <c r="S120" i="2" s="1"/>
  <c r="BK120" i="2" s="1"/>
  <c r="R130" i="2"/>
  <c r="S130" i="2" s="1"/>
  <c r="BK130" i="2" s="1"/>
  <c r="R143" i="2"/>
  <c r="S143" i="2" s="1"/>
  <c r="R152" i="2"/>
  <c r="S152" i="2" s="1"/>
  <c r="R160" i="2"/>
  <c r="S160" i="2" s="1"/>
  <c r="BK160" i="2" s="1"/>
  <c r="R171" i="2"/>
  <c r="S171" i="2" s="1"/>
  <c r="BK171" i="2" s="1"/>
  <c r="R178" i="2"/>
  <c r="S178" i="2" s="1"/>
  <c r="BK178" i="2" s="1"/>
  <c r="R185" i="2"/>
  <c r="S185" i="2" s="1"/>
  <c r="BK185" i="2" s="1"/>
  <c r="R195" i="2"/>
  <c r="S195" i="2" s="1"/>
  <c r="BK195" i="2" s="1"/>
  <c r="R210" i="2"/>
  <c r="S210" i="2" s="1"/>
  <c r="BK210" i="2" s="1"/>
  <c r="R239" i="2"/>
  <c r="S239" i="2" s="1"/>
  <c r="BK239" i="2" s="1"/>
  <c r="R252" i="2"/>
  <c r="S252" i="2" s="1"/>
  <c r="BK252" i="2" s="1"/>
  <c r="R259" i="2"/>
  <c r="S259" i="2" s="1"/>
  <c r="BK259" i="2" s="1"/>
  <c r="R267" i="2"/>
  <c r="S267" i="2" s="1"/>
  <c r="BK267" i="2" s="1"/>
  <c r="R273" i="2"/>
  <c r="S273" i="2" s="1"/>
  <c r="BK273" i="2" s="1"/>
  <c r="R7" i="2"/>
  <c r="S7" i="2" s="1"/>
  <c r="R14" i="2"/>
  <c r="S14" i="2" s="1"/>
  <c r="BK14" i="2" s="1"/>
  <c r="R32" i="2"/>
  <c r="S32" i="2" s="1"/>
  <c r="BK32" i="2" s="1"/>
  <c r="R54" i="2"/>
  <c r="S54" i="2" s="1"/>
  <c r="BK54" i="2" s="1"/>
  <c r="R97" i="2"/>
  <c r="S97" i="2" s="1"/>
  <c r="BK97" i="2" s="1"/>
  <c r="R111" i="2"/>
  <c r="S111" i="2" s="1"/>
  <c r="R153" i="2"/>
  <c r="S153" i="2" s="1"/>
  <c r="BK153" i="2" s="1"/>
  <c r="R173" i="2"/>
  <c r="S173" i="2" s="1"/>
  <c r="BK173" i="2" s="1"/>
  <c r="R219" i="2"/>
  <c r="S219" i="2" s="1"/>
  <c r="BK219" i="2" s="1"/>
  <c r="R260" i="2"/>
  <c r="S260" i="2" s="1"/>
  <c r="R264" i="2"/>
  <c r="S264" i="2" s="1"/>
  <c r="BK264" i="2" s="1"/>
  <c r="R251" i="2"/>
  <c r="S251" i="2" s="1"/>
  <c r="BK251" i="2" s="1"/>
  <c r="R203" i="2"/>
  <c r="S203" i="2" s="1"/>
  <c r="BK203" i="2" s="1"/>
  <c r="R89" i="2"/>
  <c r="S89" i="2" s="1"/>
  <c r="BK89" i="2" s="1"/>
  <c r="R23" i="2"/>
  <c r="S23" i="2" s="1"/>
  <c r="BK23" i="2" s="1"/>
  <c r="R228" i="2"/>
  <c r="S228" i="2" s="1"/>
  <c r="BK228" i="2" s="1"/>
  <c r="R238" i="2"/>
  <c r="S238" i="2" s="1"/>
  <c r="BK238" i="2" s="1"/>
  <c r="R142" i="2"/>
  <c r="S142" i="2" s="1"/>
  <c r="BK142" i="2" s="1"/>
  <c r="R28" i="2"/>
  <c r="S28" i="2" s="1"/>
  <c r="BK28" i="2" s="1"/>
  <c r="R222" i="2"/>
  <c r="S222" i="2" s="1"/>
  <c r="BK222" i="2" s="1"/>
  <c r="R279" i="2"/>
  <c r="S279" i="2" s="1"/>
  <c r="R189" i="2"/>
  <c r="S189" i="2" s="1"/>
  <c r="BK189" i="2" s="1"/>
  <c r="R75" i="2"/>
  <c r="S75" i="2" s="1"/>
  <c r="BK75" i="2" s="1"/>
  <c r="R234" i="2"/>
  <c r="S234" i="2" s="1"/>
  <c r="BK234" i="2" s="1"/>
  <c r="R24" i="2"/>
  <c r="S24" i="2" s="1"/>
  <c r="BK24" i="2" s="1"/>
  <c r="R236" i="2"/>
  <c r="S236" i="2" s="1"/>
  <c r="BK236" i="2" s="1"/>
  <c r="R188" i="2"/>
  <c r="S188" i="2" s="1"/>
  <c r="R86" i="2"/>
  <c r="S86" i="2" s="1"/>
  <c r="BK86" i="2" s="1"/>
  <c r="R20" i="2"/>
  <c r="S20" i="2" s="1"/>
  <c r="BK20" i="2" s="1"/>
  <c r="R277" i="2"/>
  <c r="S277" i="2" s="1"/>
  <c r="R205" i="2"/>
  <c r="S205" i="2" s="1"/>
  <c r="R121" i="2"/>
  <c r="S121" i="2" s="1"/>
  <c r="BK121" i="2" s="1"/>
  <c r="R240" i="2"/>
  <c r="S240" i="2" s="1"/>
  <c r="BK240" i="2" s="1"/>
  <c r="R245" i="2"/>
  <c r="S245" i="2" s="1"/>
  <c r="BK245" i="2" s="1"/>
  <c r="R197" i="2"/>
  <c r="S197" i="2" s="1"/>
  <c r="BK197" i="2" s="1"/>
  <c r="R77" i="2"/>
  <c r="S77" i="2" s="1"/>
  <c r="BK77" i="2" s="1"/>
  <c r="R204" i="2"/>
  <c r="S204" i="2" s="1"/>
  <c r="R226" i="2"/>
  <c r="S226" i="2" s="1"/>
  <c r="BK226" i="2" s="1"/>
  <c r="R136" i="2"/>
  <c r="S136" i="2" s="1"/>
  <c r="BK136" i="2" s="1"/>
  <c r="R186" i="2"/>
  <c r="S186" i="2" s="1"/>
  <c r="BK186" i="2" s="1"/>
  <c r="R261" i="2"/>
  <c r="S261" i="2" s="1"/>
  <c r="R147" i="2"/>
  <c r="S147" i="2" s="1"/>
  <c r="BK147" i="2" s="1"/>
  <c r="R39" i="2"/>
  <c r="S39" i="2" s="1"/>
  <c r="R198" i="2"/>
  <c r="S198" i="2" s="1"/>
  <c r="BK198" i="2" s="1"/>
  <c r="R230" i="2"/>
  <c r="S230" i="2" s="1"/>
  <c r="R170" i="2"/>
  <c r="S170" i="2" s="1"/>
  <c r="BK170" i="2" s="1"/>
  <c r="R80" i="2"/>
  <c r="S80" i="2" s="1"/>
  <c r="BK80" i="2" s="1"/>
  <c r="R8" i="2"/>
  <c r="S8" i="2" s="1"/>
  <c r="R235" i="2"/>
  <c r="S235" i="2" s="1"/>
  <c r="BK235" i="2" s="1"/>
  <c r="R193" i="2"/>
  <c r="S193" i="2" s="1"/>
  <c r="BK193" i="2" s="1"/>
  <c r="R115" i="2"/>
  <c r="S115" i="2" s="1"/>
  <c r="R216" i="2"/>
  <c r="S216" i="2" s="1"/>
  <c r="BK216" i="2" s="1"/>
  <c r="R233" i="2"/>
  <c r="S233" i="2" s="1"/>
  <c r="BK233" i="2" s="1"/>
  <c r="R167" i="2"/>
  <c r="S167" i="2" s="1"/>
  <c r="R71" i="2"/>
  <c r="S71" i="2" s="1"/>
  <c r="R180" i="2"/>
  <c r="S180" i="2" s="1"/>
  <c r="BK180" i="2" s="1"/>
  <c r="R214" i="2"/>
  <c r="S214" i="2" s="1"/>
  <c r="R118" i="2"/>
  <c r="S118" i="2" s="1"/>
  <c r="BK118" i="2" s="1"/>
  <c r="R162" i="2"/>
  <c r="S162" i="2" s="1"/>
  <c r="BK162" i="2" s="1"/>
  <c r="R243" i="2"/>
  <c r="S243" i="2" s="1"/>
  <c r="BK243" i="2" s="1"/>
  <c r="R135" i="2"/>
  <c r="S135" i="2" s="1"/>
  <c r="R33" i="2"/>
  <c r="S33" i="2" s="1"/>
  <c r="BK33" i="2" s="1"/>
  <c r="R168" i="2"/>
  <c r="S168" i="2" s="1"/>
  <c r="BK168" i="2" s="1"/>
  <c r="R224" i="2"/>
  <c r="S224" i="2" s="1"/>
  <c r="R158" i="2"/>
  <c r="S158" i="2" s="1"/>
  <c r="BK158" i="2" s="1"/>
  <c r="R74" i="2"/>
  <c r="S74" i="2" s="1"/>
  <c r="BK74" i="2" s="1"/>
  <c r="R229" i="2"/>
  <c r="S229" i="2" s="1"/>
  <c r="BK229" i="2" s="1"/>
  <c r="R163" i="2"/>
  <c r="S163" i="2" s="1"/>
  <c r="BK163" i="2" s="1"/>
  <c r="R85" i="2"/>
  <c r="S85" i="2" s="1"/>
  <c r="BK85" i="2" s="1"/>
  <c r="R126" i="2"/>
  <c r="S126" i="2" s="1"/>
  <c r="BK126" i="2" s="1"/>
  <c r="R221" i="2"/>
  <c r="S221" i="2" s="1"/>
  <c r="BK221" i="2" s="1"/>
  <c r="R131" i="2"/>
  <c r="S131" i="2" s="1"/>
  <c r="BK131" i="2" s="1"/>
  <c r="R47" i="2"/>
  <c r="S47" i="2" s="1"/>
  <c r="BK47" i="2" s="1"/>
  <c r="R138" i="2"/>
  <c r="S138" i="2" s="1"/>
  <c r="BK138" i="2" s="1"/>
  <c r="R274" i="2"/>
  <c r="S274" i="2" s="1"/>
  <c r="R208" i="2"/>
  <c r="S208" i="2" s="1"/>
  <c r="BK208" i="2" s="1"/>
  <c r="R100" i="2"/>
  <c r="S100" i="2" s="1"/>
  <c r="BK100" i="2" s="1"/>
  <c r="R132" i="2"/>
  <c r="S132" i="2" s="1"/>
  <c r="R237" i="2"/>
  <c r="S237" i="2" s="1"/>
  <c r="BK237" i="2" s="1"/>
  <c r="R93" i="2"/>
  <c r="S93" i="2" s="1"/>
  <c r="BK93" i="2" s="1"/>
  <c r="R27" i="2"/>
  <c r="S27" i="2" s="1"/>
  <c r="BK27" i="2" s="1"/>
  <c r="R144" i="2"/>
  <c r="S144" i="2" s="1"/>
  <c r="BK144" i="2" s="1"/>
  <c r="R218" i="2"/>
  <c r="S218" i="2" s="1"/>
  <c r="BK218" i="2" s="1"/>
  <c r="R140" i="2"/>
  <c r="S140" i="2" s="1"/>
  <c r="BK140" i="2" s="1"/>
  <c r="R50" i="2"/>
  <c r="S50" i="2" s="1"/>
  <c r="R223" i="2"/>
  <c r="S223" i="2" s="1"/>
  <c r="BK223" i="2" s="1"/>
  <c r="R157" i="2"/>
  <c r="S157" i="2" s="1"/>
  <c r="BK157" i="2" s="1"/>
  <c r="R67" i="2"/>
  <c r="S67" i="2" s="1"/>
  <c r="BK67" i="2" s="1"/>
  <c r="R42" i="2"/>
  <c r="S42" i="2" s="1"/>
  <c r="BK42" i="2" s="1"/>
  <c r="R215" i="2"/>
  <c r="S215" i="2" s="1"/>
  <c r="R119" i="2"/>
  <c r="S119" i="2" s="1"/>
  <c r="BK119" i="2" s="1"/>
  <c r="R41" i="2"/>
  <c r="S41" i="2" s="1"/>
  <c r="BK41" i="2" s="1"/>
  <c r="R66" i="2"/>
  <c r="S66" i="2" s="1"/>
  <c r="R250" i="2"/>
  <c r="S250" i="2" s="1"/>
  <c r="BK250" i="2" s="1"/>
  <c r="R196" i="2"/>
  <c r="S196" i="2" s="1"/>
  <c r="BK196" i="2" s="1"/>
  <c r="R76" i="2"/>
  <c r="S76" i="2" s="1"/>
  <c r="BK76" i="2" s="1"/>
  <c r="R276" i="2"/>
  <c r="S276" i="2" s="1"/>
  <c r="R84" i="2"/>
  <c r="S84" i="2" s="1"/>
  <c r="BK84" i="2" s="1"/>
  <c r="R225" i="2"/>
  <c r="S225" i="2" s="1"/>
  <c r="R87" i="2"/>
  <c r="S87" i="2" s="1"/>
  <c r="BK87" i="2" s="1"/>
  <c r="R114" i="2"/>
  <c r="S114" i="2" s="1"/>
  <c r="BK114" i="2" s="1"/>
  <c r="R212" i="2"/>
  <c r="S212" i="2" s="1"/>
  <c r="BK212" i="2" s="1"/>
  <c r="R122" i="2"/>
  <c r="S122" i="2" s="1"/>
  <c r="R44" i="2"/>
  <c r="S44" i="2" s="1"/>
  <c r="BK44" i="2" s="1"/>
  <c r="R217" i="2"/>
  <c r="S217" i="2" s="1"/>
  <c r="BK217" i="2" s="1"/>
  <c r="R145" i="2"/>
  <c r="S145" i="2" s="1"/>
  <c r="R61" i="2"/>
  <c r="S61" i="2" s="1"/>
  <c r="R172" i="2"/>
  <c r="S172" i="2" s="1"/>
  <c r="R246" i="2"/>
  <c r="S246" i="2" s="1"/>
  <c r="R78" i="2"/>
  <c r="S78" i="2" s="1"/>
  <c r="BK78" i="2" s="1"/>
  <c r="R34" i="2"/>
  <c r="S34" i="2" s="1"/>
  <c r="R275" i="2"/>
  <c r="S275" i="2" s="1"/>
  <c r="BK275" i="2" s="1"/>
  <c r="R200" i="2"/>
  <c r="S200" i="2" s="1"/>
  <c r="BK200" i="2" s="1"/>
  <c r="R209" i="2"/>
  <c r="S209" i="2" s="1"/>
  <c r="BK209" i="2" s="1"/>
  <c r="R48" i="2"/>
  <c r="S48" i="2" s="1"/>
  <c r="BK48" i="2" s="1"/>
  <c r="R213" i="2"/>
  <c r="S213" i="2" s="1"/>
  <c r="BK213" i="2" s="1"/>
  <c r="R104" i="2"/>
  <c r="S104" i="2" s="1"/>
  <c r="BK104" i="2" s="1"/>
  <c r="R211" i="2"/>
  <c r="S211" i="2" s="1"/>
  <c r="BK211" i="2" s="1"/>
  <c r="R95" i="2"/>
  <c r="S95" i="2" s="1"/>
  <c r="BK95" i="2" s="1"/>
  <c r="R81" i="2"/>
  <c r="S81" i="2" s="1"/>
  <c r="R38" i="2"/>
  <c r="S38" i="2" s="1"/>
  <c r="BK38" i="2" s="1"/>
  <c r="R127" i="2"/>
  <c r="S127" i="2" s="1"/>
  <c r="BK127" i="2" s="1"/>
  <c r="R29" i="2"/>
  <c r="S29" i="2" s="1"/>
  <c r="BK29" i="2" s="1"/>
  <c r="R244" i="2"/>
  <c r="S244" i="2" s="1"/>
  <c r="BK244" i="2" s="1"/>
  <c r="R258" i="2"/>
  <c r="S258" i="2" s="1"/>
  <c r="BK258" i="2" s="1"/>
  <c r="R55" i="2"/>
  <c r="S55" i="2" s="1"/>
  <c r="BK55" i="2" s="1"/>
  <c r="BK154" i="2"/>
  <c r="BK22" i="2"/>
  <c r="BK71" i="2"/>
  <c r="BK274" i="2"/>
  <c r="BK214" i="2"/>
  <c r="BK166" i="2"/>
  <c r="BK66" i="2"/>
  <c r="BK88" i="2"/>
  <c r="BK167" i="2"/>
  <c r="BK81" i="2"/>
  <c r="BK115" i="2"/>
  <c r="BK7" i="2"/>
  <c r="BK279" i="2"/>
  <c r="BK156" i="2"/>
  <c r="BK141" i="2"/>
  <c r="BK69" i="2"/>
  <c r="BK276" i="2"/>
  <c r="BK204" i="2"/>
  <c r="BK132" i="2"/>
  <c r="BK230" i="2"/>
  <c r="BK194" i="2"/>
  <c r="BK122" i="2"/>
  <c r="BK50" i="2"/>
  <c r="BK261" i="2"/>
  <c r="BK265" i="2"/>
  <c r="BK254" i="2"/>
  <c r="BK182" i="2"/>
  <c r="BK143" i="2"/>
  <c r="BK34" i="2"/>
  <c r="BK17" i="2"/>
  <c r="BK11" i="2"/>
  <c r="BK220" i="2"/>
  <c r="BK215" i="2"/>
  <c r="BK172" i="2"/>
  <c r="BK225" i="2"/>
  <c r="BK145" i="2"/>
  <c r="BK246" i="2"/>
  <c r="BK108" i="2"/>
  <c r="BK201" i="2"/>
  <c r="BK271" i="2"/>
  <c r="BK207" i="2"/>
  <c r="BK135" i="2"/>
  <c r="BK277" i="2"/>
  <c r="BK205" i="2"/>
  <c r="BK133" i="2"/>
  <c r="BK61" i="2"/>
  <c r="BK111" i="2"/>
  <c r="BK39" i="2"/>
  <c r="BK260" i="2"/>
  <c r="BK224" i="2"/>
  <c r="BK188" i="2"/>
  <c r="BK152" i="2"/>
  <c r="BK8" i="2"/>
  <c r="AM6" i="2"/>
  <c r="AN6" i="2" s="1"/>
  <c r="AO6" i="2" s="1"/>
  <c r="O19" i="2"/>
  <c r="O55" i="2"/>
  <c r="O91" i="2"/>
  <c r="O127" i="2"/>
  <c r="O163" i="2"/>
  <c r="O199" i="2"/>
  <c r="O235" i="2"/>
  <c r="O79" i="2"/>
  <c r="O151" i="2"/>
  <c r="O73" i="2"/>
  <c r="O109" i="2"/>
  <c r="O145" i="2"/>
  <c r="O181" i="2"/>
  <c r="O43" i="2"/>
  <c r="O187" i="2"/>
  <c r="O37" i="2"/>
  <c r="O217" i="2"/>
  <c r="O7" i="2"/>
  <c r="O115" i="2"/>
  <c r="O223" i="2"/>
  <c r="O258" i="2"/>
  <c r="O250" i="2"/>
  <c r="O100" i="2"/>
  <c r="O130" i="2"/>
  <c r="O245" i="2"/>
  <c r="O136" i="2"/>
  <c r="O255" i="2"/>
  <c r="O275" i="2"/>
  <c r="O271" i="2"/>
  <c r="O229" i="2"/>
  <c r="O157" i="2"/>
  <c r="O85" i="2"/>
  <c r="O13" i="2"/>
  <c r="O204" i="2"/>
  <c r="O150" i="2"/>
  <c r="O114" i="2"/>
  <c r="O78" i="2"/>
  <c r="O42" i="2"/>
  <c r="O279" i="2"/>
  <c r="O239" i="2"/>
  <c r="O95" i="2"/>
  <c r="O17" i="2"/>
  <c r="O233" i="2"/>
  <c r="O89" i="2"/>
  <c r="O266" i="2"/>
  <c r="O243" i="2"/>
  <c r="O207" i="2"/>
  <c r="O171" i="2"/>
  <c r="O135" i="2"/>
  <c r="O99" i="2"/>
  <c r="O63" i="2"/>
  <c r="O27" i="2"/>
  <c r="O173" i="2"/>
  <c r="O230" i="2"/>
  <c r="O164" i="2"/>
  <c r="O86" i="2"/>
  <c r="O44" i="2"/>
  <c r="O214" i="2"/>
  <c r="O221" i="2"/>
  <c r="O77" i="2"/>
  <c r="O200" i="2"/>
  <c r="O128" i="2"/>
  <c r="O28" i="2"/>
  <c r="O64" i="2"/>
  <c r="O253" i="2"/>
  <c r="O49" i="2"/>
  <c r="O132" i="2"/>
  <c r="O166" i="2"/>
  <c r="O232" i="2"/>
  <c r="O124" i="2"/>
  <c r="O117" i="2"/>
  <c r="O9" i="2"/>
  <c r="O122" i="2"/>
  <c r="O106" i="2"/>
  <c r="O158" i="2"/>
  <c r="O273" i="2"/>
  <c r="O46" i="2"/>
  <c r="O247" i="2"/>
  <c r="O31" i="2"/>
  <c r="O126" i="2"/>
  <c r="O18" i="2"/>
  <c r="O41" i="2"/>
  <c r="O23" i="2"/>
  <c r="O183" i="2"/>
  <c r="O75" i="2"/>
  <c r="O71" i="2"/>
  <c r="O56" i="2"/>
  <c r="O224" i="2"/>
  <c r="O276" i="2"/>
  <c r="O263" i="2"/>
  <c r="O174" i="2"/>
  <c r="O169" i="2"/>
  <c r="O210" i="2"/>
  <c r="O84" i="2"/>
  <c r="O22" i="2"/>
  <c r="O52" i="2"/>
  <c r="O16" i="2"/>
  <c r="O141" i="2"/>
  <c r="O33" i="2"/>
  <c r="O176" i="2"/>
  <c r="O8" i="2"/>
  <c r="O234" i="2"/>
  <c r="O220" i="2"/>
  <c r="O76" i="2"/>
  <c r="O58" i="2"/>
  <c r="O274" i="2"/>
  <c r="O112" i="2"/>
  <c r="O267" i="2"/>
  <c r="O257" i="2"/>
  <c r="O265" i="2"/>
  <c r="O211" i="2"/>
  <c r="O139" i="2"/>
  <c r="O67" i="2"/>
  <c r="O270" i="2"/>
  <c r="O198" i="2"/>
  <c r="O144" i="2"/>
  <c r="O108" i="2"/>
  <c r="O72" i="2"/>
  <c r="O36" i="2"/>
  <c r="O261" i="2"/>
  <c r="O209" i="2"/>
  <c r="O83" i="2"/>
  <c r="O272" i="2"/>
  <c r="O215" i="2"/>
  <c r="O65" i="2"/>
  <c r="O248" i="2"/>
  <c r="O237" i="2"/>
  <c r="O201" i="2"/>
  <c r="O165" i="2"/>
  <c r="O129" i="2"/>
  <c r="O93" i="2"/>
  <c r="O57" i="2"/>
  <c r="O21" i="2"/>
  <c r="O149" i="2"/>
  <c r="O218" i="2"/>
  <c r="O152" i="2"/>
  <c r="O74" i="2"/>
  <c r="O38" i="2"/>
  <c r="O178" i="2"/>
  <c r="O197" i="2"/>
  <c r="O278" i="2"/>
  <c r="O188" i="2"/>
  <c r="O116" i="2"/>
  <c r="O154" i="2"/>
  <c r="O226" i="2"/>
  <c r="O244" i="2"/>
  <c r="O121" i="2"/>
  <c r="O168" i="2"/>
  <c r="O60" i="2"/>
  <c r="O167" i="2"/>
  <c r="O155" i="2"/>
  <c r="O225" i="2"/>
  <c r="O153" i="2"/>
  <c r="O45" i="2"/>
  <c r="O194" i="2"/>
  <c r="O26" i="2"/>
  <c r="O236" i="2"/>
  <c r="O148" i="2"/>
  <c r="O208" i="2"/>
  <c r="O190" i="2"/>
  <c r="O103" i="2"/>
  <c r="O162" i="2"/>
  <c r="O54" i="2"/>
  <c r="O143" i="2"/>
  <c r="O137" i="2"/>
  <c r="O219" i="2"/>
  <c r="O111" i="2"/>
  <c r="O227" i="2"/>
  <c r="O110" i="2"/>
  <c r="O70" i="2"/>
  <c r="O146" i="2"/>
  <c r="O118" i="2"/>
  <c r="O172" i="2"/>
  <c r="O277" i="2"/>
  <c r="O97" i="2"/>
  <c r="O156" i="2"/>
  <c r="O48" i="2"/>
  <c r="O119" i="2"/>
  <c r="O113" i="2"/>
  <c r="O213" i="2"/>
  <c r="O105" i="2"/>
  <c r="O203" i="2"/>
  <c r="O98" i="2"/>
  <c r="O34" i="2"/>
  <c r="O180" i="2"/>
  <c r="O184" i="2"/>
  <c r="O40" i="2"/>
  <c r="O252" i="2"/>
  <c r="O256" i="2"/>
  <c r="O82" i="2"/>
  <c r="O249" i="2"/>
  <c r="O262" i="2"/>
  <c r="O259" i="2"/>
  <c r="O205" i="2"/>
  <c r="O133" i="2"/>
  <c r="O61" i="2"/>
  <c r="O246" i="2"/>
  <c r="O192" i="2"/>
  <c r="O138" i="2"/>
  <c r="O102" i="2"/>
  <c r="O66" i="2"/>
  <c r="O30" i="2"/>
  <c r="O238" i="2"/>
  <c r="O185" i="2"/>
  <c r="O59" i="2"/>
  <c r="O254" i="2"/>
  <c r="O191" i="2"/>
  <c r="O47" i="2"/>
  <c r="O196" i="2"/>
  <c r="O231" i="2"/>
  <c r="O195" i="2"/>
  <c r="O159" i="2"/>
  <c r="O123" i="2"/>
  <c r="O87" i="2"/>
  <c r="O51" i="2"/>
  <c r="O15" i="2"/>
  <c r="O125" i="2"/>
  <c r="O206" i="2"/>
  <c r="O140" i="2"/>
  <c r="O68" i="2"/>
  <c r="O32" i="2"/>
  <c r="O142" i="2"/>
  <c r="O179" i="2"/>
  <c r="O242" i="2"/>
  <c r="O170" i="2"/>
  <c r="O104" i="2"/>
  <c r="O269" i="2"/>
  <c r="O228" i="2"/>
  <c r="O264" i="2"/>
  <c r="O193" i="2"/>
  <c r="O222" i="2"/>
  <c r="O96" i="2"/>
  <c r="O24" i="2"/>
  <c r="O53" i="2"/>
  <c r="O35" i="2"/>
  <c r="O189" i="2"/>
  <c r="O81" i="2"/>
  <c r="O101" i="2"/>
  <c r="O62" i="2"/>
  <c r="O161" i="2"/>
  <c r="O92" i="2"/>
  <c r="O251" i="2"/>
  <c r="O186" i="2"/>
  <c r="O240" i="2"/>
  <c r="O175" i="2"/>
  <c r="O216" i="2"/>
  <c r="O90" i="2"/>
  <c r="O94" i="2"/>
  <c r="O160" i="2"/>
  <c r="O88" i="2"/>
  <c r="O147" i="2"/>
  <c r="O39" i="2"/>
  <c r="O182" i="2"/>
  <c r="O14" i="2"/>
  <c r="O131" i="2"/>
  <c r="O80" i="2"/>
  <c r="O268" i="2"/>
  <c r="O202" i="2"/>
  <c r="O10" i="2"/>
  <c r="O241" i="2"/>
  <c r="O25" i="2"/>
  <c r="O120" i="2"/>
  <c r="O12" i="2"/>
  <c r="O29" i="2"/>
  <c r="O11" i="2"/>
  <c r="O177" i="2"/>
  <c r="O69" i="2"/>
  <c r="O260" i="2"/>
  <c r="O50" i="2"/>
  <c r="O107" i="2"/>
  <c r="O212" i="2"/>
  <c r="O134" i="2"/>
  <c r="O20" i="2"/>
  <c r="F6" i="2"/>
  <c r="F13" i="2"/>
  <c r="F31" i="2"/>
  <c r="F49" i="2"/>
  <c r="F67" i="2"/>
  <c r="F85" i="2"/>
  <c r="F103" i="2"/>
  <c r="F121" i="2"/>
  <c r="F139" i="2"/>
  <c r="F157" i="2"/>
  <c r="F175" i="2"/>
  <c r="F193" i="2"/>
  <c r="F7" i="2"/>
  <c r="F61" i="2"/>
  <c r="F115" i="2"/>
  <c r="F169" i="2"/>
  <c r="F223" i="2"/>
  <c r="F44" i="2"/>
  <c r="F98" i="2"/>
  <c r="F152" i="2"/>
  <c r="F25" i="2"/>
  <c r="F79" i="2"/>
  <c r="F133" i="2"/>
  <c r="F187" i="2"/>
  <c r="F241" i="2"/>
  <c r="F26" i="2"/>
  <c r="F80" i="2"/>
  <c r="F134" i="2"/>
  <c r="F43" i="2"/>
  <c r="F97" i="2"/>
  <c r="F151" i="2"/>
  <c r="F205" i="2"/>
  <c r="F8" i="2"/>
  <c r="F62" i="2"/>
  <c r="F116" i="2"/>
  <c r="F206" i="2"/>
  <c r="F242" i="2"/>
  <c r="F260" i="2"/>
  <c r="F224" i="2"/>
  <c r="F170" i="2"/>
  <c r="F278" i="2"/>
  <c r="F188" i="2"/>
  <c r="F221" i="2"/>
  <c r="F236" i="2"/>
  <c r="F86" i="2"/>
  <c r="F269" i="2"/>
  <c r="F227" i="2"/>
  <c r="F161" i="2"/>
  <c r="F107" i="2"/>
  <c r="F53" i="2"/>
  <c r="F279" i="2"/>
  <c r="F262" i="2"/>
  <c r="F226" i="2"/>
  <c r="F190" i="2"/>
  <c r="F154" i="2"/>
  <c r="F118" i="2"/>
  <c r="F82" i="2"/>
  <c r="F46" i="2"/>
  <c r="F10" i="2"/>
  <c r="F122" i="2"/>
  <c r="F277" i="2"/>
  <c r="F217" i="2"/>
  <c r="F109" i="2"/>
  <c r="F267" i="2"/>
  <c r="F176" i="2"/>
  <c r="F254" i="2"/>
  <c r="F270" i="2"/>
  <c r="F248" i="2"/>
  <c r="F207" i="2"/>
  <c r="F171" i="2"/>
  <c r="F135" i="2"/>
  <c r="F99" i="2"/>
  <c r="F63" i="2"/>
  <c r="F27" i="2"/>
  <c r="F240" i="2"/>
  <c r="F204" i="2"/>
  <c r="F168" i="2"/>
  <c r="F132" i="2"/>
  <c r="F96" i="2"/>
  <c r="F60" i="2"/>
  <c r="F24" i="2"/>
  <c r="F149" i="2"/>
  <c r="F212" i="2"/>
  <c r="F56" i="2"/>
  <c r="F263" i="2"/>
  <c r="F215" i="2"/>
  <c r="F155" i="2"/>
  <c r="F101" i="2"/>
  <c r="F47" i="2"/>
  <c r="F261" i="2"/>
  <c r="F256" i="2"/>
  <c r="F220" i="2"/>
  <c r="F184" i="2"/>
  <c r="F148" i="2"/>
  <c r="F112" i="2"/>
  <c r="F76" i="2"/>
  <c r="F40" i="2"/>
  <c r="F95" i="2"/>
  <c r="F92" i="2"/>
  <c r="F265" i="2"/>
  <c r="F199" i="2"/>
  <c r="F91" i="2"/>
  <c r="F249" i="2"/>
  <c r="F146" i="2"/>
  <c r="F271" i="2"/>
  <c r="F264" i="2"/>
  <c r="F41" i="2"/>
  <c r="F201" i="2"/>
  <c r="F165" i="2"/>
  <c r="F129" i="2"/>
  <c r="F93" i="2"/>
  <c r="F57" i="2"/>
  <c r="F21" i="2"/>
  <c r="F234" i="2"/>
  <c r="F198" i="2"/>
  <c r="F162" i="2"/>
  <c r="F126" i="2"/>
  <c r="F90" i="2"/>
  <c r="F54" i="2"/>
  <c r="F18" i="2"/>
  <c r="F182" i="2"/>
  <c r="F143" i="2"/>
  <c r="F255" i="2"/>
  <c r="F178" i="2"/>
  <c r="F70" i="2"/>
  <c r="F230" i="2"/>
  <c r="F253" i="2"/>
  <c r="F113" i="2"/>
  <c r="F158" i="2"/>
  <c r="F272" i="2"/>
  <c r="F251" i="2"/>
  <c r="F197" i="2"/>
  <c r="F137" i="2"/>
  <c r="F83" i="2"/>
  <c r="F29" i="2"/>
  <c r="F173" i="2"/>
  <c r="F244" i="2"/>
  <c r="F208" i="2"/>
  <c r="F172" i="2"/>
  <c r="F136" i="2"/>
  <c r="F100" i="2"/>
  <c r="F64" i="2"/>
  <c r="F28" i="2"/>
  <c r="F200" i="2"/>
  <c r="F50" i="2"/>
  <c r="F247" i="2"/>
  <c r="F163" i="2"/>
  <c r="F55" i="2"/>
  <c r="F273" i="2"/>
  <c r="F74" i="2"/>
  <c r="F211" i="2"/>
  <c r="F252" i="2"/>
  <c r="F225" i="2"/>
  <c r="F189" i="2"/>
  <c r="F153" i="2"/>
  <c r="F117" i="2"/>
  <c r="F81" i="2"/>
  <c r="F45" i="2"/>
  <c r="F9" i="2"/>
  <c r="F222" i="2"/>
  <c r="F186" i="2"/>
  <c r="F150" i="2"/>
  <c r="F114" i="2"/>
  <c r="F78" i="2"/>
  <c r="F42" i="2"/>
  <c r="F203" i="2"/>
  <c r="F110" i="2"/>
  <c r="F233" i="2"/>
  <c r="F119" i="2"/>
  <c r="F11" i="2"/>
  <c r="F232" i="2"/>
  <c r="F160" i="2"/>
  <c r="F124" i="2"/>
  <c r="F52" i="2"/>
  <c r="F140" i="2"/>
  <c r="F229" i="2"/>
  <c r="F19" i="2"/>
  <c r="F14" i="2"/>
  <c r="F266" i="2"/>
  <c r="F177" i="2"/>
  <c r="F105" i="2"/>
  <c r="F33" i="2"/>
  <c r="F210" i="2"/>
  <c r="F138" i="2"/>
  <c r="F30" i="2"/>
  <c r="F32" i="2"/>
  <c r="F209" i="2"/>
  <c r="F35" i="2"/>
  <c r="F214" i="2"/>
  <c r="F106" i="2"/>
  <c r="F34" i="2"/>
  <c r="F68" i="2"/>
  <c r="F181" i="2"/>
  <c r="F104" i="2"/>
  <c r="F258" i="2"/>
  <c r="F23" i="2"/>
  <c r="F128" i="2"/>
  <c r="F77" i="2"/>
  <c r="F245" i="2"/>
  <c r="F191" i="2"/>
  <c r="F125" i="2"/>
  <c r="F71" i="2"/>
  <c r="F17" i="2"/>
  <c r="F274" i="2"/>
  <c r="F238" i="2"/>
  <c r="F202" i="2"/>
  <c r="F166" i="2"/>
  <c r="F130" i="2"/>
  <c r="F94" i="2"/>
  <c r="F58" i="2"/>
  <c r="F22" i="2"/>
  <c r="F164" i="2"/>
  <c r="F20" i="2"/>
  <c r="F235" i="2"/>
  <c r="F145" i="2"/>
  <c r="F37" i="2"/>
  <c r="F218" i="2"/>
  <c r="F38" i="2"/>
  <c r="F167" i="2"/>
  <c r="F246" i="2"/>
  <c r="F219" i="2"/>
  <c r="F183" i="2"/>
  <c r="F147" i="2"/>
  <c r="F111" i="2"/>
  <c r="F75" i="2"/>
  <c r="F39" i="2"/>
  <c r="F237" i="2"/>
  <c r="F216" i="2"/>
  <c r="F180" i="2"/>
  <c r="F144" i="2"/>
  <c r="F108" i="2"/>
  <c r="F72" i="2"/>
  <c r="F36" i="2"/>
  <c r="F239" i="2"/>
  <c r="F275" i="2"/>
  <c r="F179" i="2"/>
  <c r="F65" i="2"/>
  <c r="F268" i="2"/>
  <c r="F196" i="2"/>
  <c r="F88" i="2"/>
  <c r="F16" i="2"/>
  <c r="F185" i="2"/>
  <c r="F127" i="2"/>
  <c r="F194" i="2"/>
  <c r="F276" i="2"/>
  <c r="F213" i="2"/>
  <c r="F141" i="2"/>
  <c r="F69" i="2"/>
  <c r="F243" i="2"/>
  <c r="F174" i="2"/>
  <c r="F102" i="2"/>
  <c r="F66" i="2"/>
  <c r="F131" i="2"/>
  <c r="F257" i="2"/>
  <c r="F89" i="2"/>
  <c r="F250" i="2"/>
  <c r="F142" i="2"/>
  <c r="F73" i="2"/>
  <c r="F259" i="2"/>
  <c r="F231" i="2"/>
  <c r="F15" i="2"/>
  <c r="F48" i="2"/>
  <c r="F195" i="2"/>
  <c r="F228" i="2"/>
  <c r="F12" i="2"/>
  <c r="F159" i="2"/>
  <c r="F192" i="2"/>
  <c r="F123" i="2"/>
  <c r="F156" i="2"/>
  <c r="F87" i="2"/>
  <c r="F120" i="2"/>
  <c r="F59" i="2"/>
  <c r="F51" i="2"/>
  <c r="F84" i="2"/>
  <c r="O6" i="2"/>
  <c r="J83" i="2"/>
  <c r="K83" i="2"/>
  <c r="J28" i="2"/>
  <c r="K28" i="2"/>
  <c r="J238" i="2"/>
  <c r="K238" i="2"/>
  <c r="K10" i="2"/>
  <c r="J10" i="2"/>
  <c r="K226" i="2"/>
  <c r="J226" i="2"/>
  <c r="J221" i="2"/>
  <c r="K221" i="2"/>
  <c r="J178" i="2"/>
  <c r="K178" i="2"/>
  <c r="J155" i="2"/>
  <c r="K155" i="2"/>
  <c r="K130" i="2"/>
  <c r="J130" i="2"/>
  <c r="K89" i="2"/>
  <c r="J89" i="2"/>
  <c r="K46" i="2"/>
  <c r="J46" i="2"/>
  <c r="K232" i="2"/>
  <c r="J232" i="2"/>
  <c r="K181" i="2"/>
  <c r="J181" i="2"/>
  <c r="J261" i="2"/>
  <c r="K261" i="2"/>
  <c r="J239" i="2"/>
  <c r="K239" i="2"/>
  <c r="K37" i="2"/>
  <c r="J37" i="2"/>
  <c r="J203" i="2"/>
  <c r="K203" i="2"/>
  <c r="J259" i="2"/>
  <c r="K259" i="2"/>
  <c r="K209" i="2"/>
  <c r="J209" i="2"/>
  <c r="J151" i="2"/>
  <c r="K151" i="2"/>
  <c r="J101" i="2"/>
  <c r="K101" i="2"/>
  <c r="K43" i="2"/>
  <c r="J43" i="2"/>
  <c r="J265" i="2"/>
  <c r="K265" i="2"/>
  <c r="K193" i="2"/>
  <c r="J193" i="2"/>
  <c r="K121" i="2"/>
  <c r="J121" i="2"/>
  <c r="J49" i="2"/>
  <c r="K49" i="2"/>
  <c r="J264" i="2"/>
  <c r="K264" i="2"/>
  <c r="J199" i="2"/>
  <c r="K199" i="2"/>
  <c r="J127" i="2"/>
  <c r="K127" i="2"/>
  <c r="J55" i="2"/>
  <c r="K55" i="2"/>
  <c r="K270" i="2"/>
  <c r="J270" i="2"/>
  <c r="J198" i="2"/>
  <c r="K198" i="2"/>
  <c r="J126" i="2"/>
  <c r="K126" i="2"/>
  <c r="J54" i="2"/>
  <c r="K54" i="2"/>
  <c r="K247" i="2"/>
  <c r="J247" i="2"/>
  <c r="K175" i="2"/>
  <c r="J175" i="2"/>
  <c r="K103" i="2"/>
  <c r="J103" i="2"/>
  <c r="K31" i="2"/>
  <c r="J31" i="2"/>
  <c r="K254" i="2"/>
  <c r="J254" i="2"/>
  <c r="K218" i="2"/>
  <c r="J218" i="2"/>
  <c r="K182" i="2"/>
  <c r="J182" i="2"/>
  <c r="K146" i="2"/>
  <c r="J146" i="2"/>
  <c r="K110" i="2"/>
  <c r="J110" i="2"/>
  <c r="K74" i="2"/>
  <c r="J74" i="2"/>
  <c r="K38" i="2"/>
  <c r="J38" i="2"/>
  <c r="K35" i="2"/>
  <c r="J35" i="2"/>
  <c r="K233" i="2"/>
  <c r="J233" i="2"/>
  <c r="K190" i="2"/>
  <c r="J190" i="2"/>
  <c r="J227" i="2"/>
  <c r="K227" i="2"/>
  <c r="J184" i="2"/>
  <c r="K184" i="2"/>
  <c r="K161" i="2"/>
  <c r="J161" i="2"/>
  <c r="J136" i="2"/>
  <c r="K136" i="2"/>
  <c r="K107" i="2"/>
  <c r="J107" i="2"/>
  <c r="J58" i="2"/>
  <c r="K58" i="2"/>
  <c r="J41" i="2"/>
  <c r="K41" i="2"/>
  <c r="J191" i="2"/>
  <c r="K191" i="2"/>
  <c r="K189" i="2"/>
  <c r="J189" i="2"/>
  <c r="J138" i="2"/>
  <c r="K138" i="2"/>
  <c r="K217" i="2"/>
  <c r="J217" i="2"/>
  <c r="K59" i="2"/>
  <c r="J59" i="2"/>
  <c r="J196" i="2"/>
  <c r="K196" i="2"/>
  <c r="K160" i="2"/>
  <c r="J160" i="2"/>
  <c r="J252" i="2"/>
  <c r="K252" i="2"/>
  <c r="J195" i="2"/>
  <c r="K195" i="2"/>
  <c r="J144" i="2"/>
  <c r="K144" i="2"/>
  <c r="K87" i="2"/>
  <c r="J87" i="2"/>
  <c r="J36" i="2"/>
  <c r="K36" i="2"/>
  <c r="K258" i="2"/>
  <c r="J258" i="2"/>
  <c r="J186" i="2"/>
  <c r="K186" i="2"/>
  <c r="J114" i="2"/>
  <c r="K114" i="2"/>
  <c r="J42" i="2"/>
  <c r="K42" i="2"/>
  <c r="K257" i="2"/>
  <c r="J257" i="2"/>
  <c r="J192" i="2"/>
  <c r="K192" i="2"/>
  <c r="J120" i="2"/>
  <c r="K120" i="2"/>
  <c r="J48" i="2"/>
  <c r="K48" i="2"/>
  <c r="J249" i="2"/>
  <c r="K249" i="2"/>
  <c r="J177" i="2"/>
  <c r="K177" i="2"/>
  <c r="J105" i="2"/>
  <c r="K105" i="2"/>
  <c r="J33" i="2"/>
  <c r="K33" i="2"/>
  <c r="J240" i="2"/>
  <c r="K240" i="2"/>
  <c r="J168" i="2"/>
  <c r="K168" i="2"/>
  <c r="J96" i="2"/>
  <c r="K96" i="2"/>
  <c r="J24" i="2"/>
  <c r="K24" i="2"/>
  <c r="K248" i="2"/>
  <c r="J248" i="2"/>
  <c r="K212" i="2"/>
  <c r="J212" i="2"/>
  <c r="K176" i="2"/>
  <c r="J176" i="2"/>
  <c r="K140" i="2"/>
  <c r="J140" i="2"/>
  <c r="K104" i="2"/>
  <c r="J104" i="2"/>
  <c r="K68" i="2"/>
  <c r="J68" i="2"/>
  <c r="K32" i="2"/>
  <c r="J32" i="2"/>
  <c r="J185" i="2"/>
  <c r="K185" i="2"/>
  <c r="J148" i="2"/>
  <c r="K148" i="2"/>
  <c r="J179" i="2"/>
  <c r="K179" i="2"/>
  <c r="J142" i="2"/>
  <c r="K142" i="2"/>
  <c r="K113" i="2"/>
  <c r="J113" i="2"/>
  <c r="K70" i="2"/>
  <c r="J70" i="2"/>
  <c r="J47" i="2"/>
  <c r="K47" i="2"/>
  <c r="K64" i="2"/>
  <c r="J64" i="2"/>
  <c r="K250" i="2"/>
  <c r="J250" i="2"/>
  <c r="J112" i="2"/>
  <c r="K112" i="2"/>
  <c r="J102" i="2"/>
  <c r="K102" i="2"/>
  <c r="K95" i="2"/>
  <c r="J95" i="2"/>
  <c r="J174" i="2"/>
  <c r="K174" i="2"/>
  <c r="J253" i="2"/>
  <c r="K253" i="2"/>
  <c r="K109" i="2"/>
  <c r="J109" i="2"/>
  <c r="K117" i="2"/>
  <c r="J117" i="2"/>
  <c r="J245" i="2"/>
  <c r="K245" i="2"/>
  <c r="J187" i="2"/>
  <c r="K187" i="2"/>
  <c r="J137" i="2"/>
  <c r="K137" i="2"/>
  <c r="K79" i="2"/>
  <c r="J79" i="2"/>
  <c r="J29" i="2"/>
  <c r="K29" i="2"/>
  <c r="J237" i="2"/>
  <c r="K237" i="2"/>
  <c r="K165" i="2"/>
  <c r="J165" i="2"/>
  <c r="J93" i="2"/>
  <c r="K93" i="2"/>
  <c r="K21" i="2"/>
  <c r="J21" i="2"/>
  <c r="K243" i="2"/>
  <c r="J243" i="2"/>
  <c r="J171" i="2"/>
  <c r="K171" i="2"/>
  <c r="J99" i="2"/>
  <c r="K99" i="2"/>
  <c r="K27" i="2"/>
  <c r="J27" i="2"/>
  <c r="K241" i="2"/>
  <c r="J241" i="2"/>
  <c r="J169" i="2"/>
  <c r="K169" i="2"/>
  <c r="K97" i="2"/>
  <c r="J97" i="2"/>
  <c r="K25" i="2"/>
  <c r="J25" i="2"/>
  <c r="K219" i="2"/>
  <c r="J219" i="2"/>
  <c r="K147" i="2"/>
  <c r="J147" i="2"/>
  <c r="K75" i="2"/>
  <c r="J75" i="2"/>
  <c r="K278" i="2"/>
  <c r="J278" i="2"/>
  <c r="K242" i="2"/>
  <c r="J242" i="2"/>
  <c r="K206" i="2"/>
  <c r="J206" i="2"/>
  <c r="K170" i="2"/>
  <c r="J170" i="2"/>
  <c r="K134" i="2"/>
  <c r="J134" i="2"/>
  <c r="K98" i="2"/>
  <c r="J98" i="2"/>
  <c r="K62" i="2"/>
  <c r="J62" i="2"/>
  <c r="K26" i="2"/>
  <c r="J26" i="2"/>
  <c r="K244" i="2"/>
  <c r="J244" i="2"/>
  <c r="J40" i="2"/>
  <c r="K40" i="2"/>
  <c r="J202" i="2"/>
  <c r="K202" i="2"/>
  <c r="J100" i="2"/>
  <c r="K100" i="2"/>
  <c r="J119" i="2"/>
  <c r="K119" i="2"/>
  <c r="K53" i="2"/>
  <c r="J53" i="2"/>
  <c r="K263" i="2"/>
  <c r="J263" i="2"/>
  <c r="K153" i="2"/>
  <c r="J153" i="2"/>
  <c r="K52" i="2"/>
  <c r="J52" i="2"/>
  <c r="K131" i="2"/>
  <c r="J131" i="2"/>
  <c r="K23" i="2"/>
  <c r="J23" i="2"/>
  <c r="J180" i="2"/>
  <c r="K180" i="2"/>
  <c r="K123" i="2"/>
  <c r="J123" i="2"/>
  <c r="J72" i="2"/>
  <c r="K72" i="2"/>
  <c r="J229" i="2"/>
  <c r="K229" i="2"/>
  <c r="K85" i="2"/>
  <c r="J85" i="2"/>
  <c r="K13" i="2"/>
  <c r="J13" i="2"/>
  <c r="J235" i="2"/>
  <c r="K235" i="2"/>
  <c r="J91" i="2"/>
  <c r="K91" i="2"/>
  <c r="J19" i="2"/>
  <c r="K19" i="2"/>
  <c r="J234" i="2"/>
  <c r="K234" i="2"/>
  <c r="J162" i="2"/>
  <c r="K162" i="2"/>
  <c r="J90" i="2"/>
  <c r="K90" i="2"/>
  <c r="J18" i="2"/>
  <c r="K18" i="2"/>
  <c r="K211" i="2"/>
  <c r="J211" i="2"/>
  <c r="K139" i="2"/>
  <c r="J139" i="2"/>
  <c r="K67" i="2"/>
  <c r="J67" i="2"/>
  <c r="K272" i="2"/>
  <c r="J272" i="2"/>
  <c r="K236" i="2"/>
  <c r="J236" i="2"/>
  <c r="K200" i="2"/>
  <c r="J200" i="2"/>
  <c r="K164" i="2"/>
  <c r="J164" i="2"/>
  <c r="K128" i="2"/>
  <c r="J128" i="2"/>
  <c r="K92" i="2"/>
  <c r="J92" i="2"/>
  <c r="K56" i="2"/>
  <c r="J56" i="2"/>
  <c r="K20" i="2"/>
  <c r="J20" i="2"/>
  <c r="K251" i="2"/>
  <c r="J251" i="2"/>
  <c r="K154" i="2"/>
  <c r="J154" i="2"/>
  <c r="K77" i="2"/>
  <c r="J77" i="2"/>
  <c r="K22" i="2"/>
  <c r="J22" i="2"/>
  <c r="K71" i="2"/>
  <c r="J71" i="2"/>
  <c r="J94" i="2"/>
  <c r="K94" i="2"/>
  <c r="J274" i="2"/>
  <c r="K274" i="2"/>
  <c r="K269" i="2"/>
  <c r="J269" i="2"/>
  <c r="J214" i="2"/>
  <c r="K214" i="2"/>
  <c r="K197" i="2"/>
  <c r="J197" i="2"/>
  <c r="K166" i="2"/>
  <c r="J166" i="2"/>
  <c r="J66" i="2"/>
  <c r="K66" i="2"/>
  <c r="K268" i="2"/>
  <c r="J268" i="2"/>
  <c r="K9" i="2"/>
  <c r="J9" i="2"/>
  <c r="K88" i="2"/>
  <c r="J88" i="2"/>
  <c r="K167" i="2"/>
  <c r="J167" i="2"/>
  <c r="K81" i="2"/>
  <c r="J81" i="2"/>
  <c r="J30" i="2"/>
  <c r="K30" i="2"/>
  <c r="K223" i="2"/>
  <c r="J223" i="2"/>
  <c r="K173" i="2"/>
  <c r="J173" i="2"/>
  <c r="K115" i="2"/>
  <c r="J115" i="2"/>
  <c r="K65" i="2"/>
  <c r="J65" i="2"/>
  <c r="K7" i="2"/>
  <c r="J7" i="2"/>
  <c r="J222" i="2"/>
  <c r="K222" i="2"/>
  <c r="J150" i="2"/>
  <c r="K150" i="2"/>
  <c r="J78" i="2"/>
  <c r="K78" i="2"/>
  <c r="K279" i="2"/>
  <c r="J279" i="2"/>
  <c r="J228" i="2"/>
  <c r="K228" i="2"/>
  <c r="J156" i="2"/>
  <c r="K156" i="2"/>
  <c r="J84" i="2"/>
  <c r="K84" i="2"/>
  <c r="J12" i="2"/>
  <c r="K12" i="2"/>
  <c r="J213" i="2"/>
  <c r="K213" i="2"/>
  <c r="J141" i="2"/>
  <c r="K141" i="2"/>
  <c r="J69" i="2"/>
  <c r="K69" i="2"/>
  <c r="K276" i="2"/>
  <c r="J276" i="2"/>
  <c r="J204" i="2"/>
  <c r="K204" i="2"/>
  <c r="J132" i="2"/>
  <c r="K132" i="2"/>
  <c r="J60" i="2"/>
  <c r="K60" i="2"/>
  <c r="K266" i="2"/>
  <c r="J266" i="2"/>
  <c r="K230" i="2"/>
  <c r="J230" i="2"/>
  <c r="K194" i="2"/>
  <c r="J194" i="2"/>
  <c r="K158" i="2"/>
  <c r="J158" i="2"/>
  <c r="K122" i="2"/>
  <c r="J122" i="2"/>
  <c r="K86" i="2"/>
  <c r="J86" i="2"/>
  <c r="K50" i="2"/>
  <c r="J50" i="2"/>
  <c r="K14" i="2"/>
  <c r="J14" i="2"/>
  <c r="K6" i="2"/>
  <c r="K125" i="2"/>
  <c r="J125" i="2"/>
  <c r="K82" i="2"/>
  <c r="J82" i="2"/>
  <c r="J76" i="2"/>
  <c r="K76" i="2"/>
  <c r="J256" i="2"/>
  <c r="K256" i="2"/>
  <c r="K208" i="2"/>
  <c r="J208" i="2"/>
  <c r="K16" i="2"/>
  <c r="J16" i="2"/>
  <c r="J210" i="2"/>
  <c r="K210" i="2"/>
  <c r="K73" i="2"/>
  <c r="J73" i="2"/>
  <c r="J231" i="2"/>
  <c r="K231" i="2"/>
  <c r="J15" i="2"/>
  <c r="K15" i="2"/>
  <c r="K157" i="2"/>
  <c r="J157" i="2"/>
  <c r="J163" i="2"/>
  <c r="K163" i="2"/>
  <c r="J143" i="2"/>
  <c r="K143" i="2"/>
  <c r="K34" i="2"/>
  <c r="J34" i="2"/>
  <c r="K17" i="2"/>
  <c r="J17" i="2"/>
  <c r="K106" i="2"/>
  <c r="J106" i="2"/>
  <c r="J11" i="2"/>
  <c r="K11" i="2"/>
  <c r="K262" i="2"/>
  <c r="J262" i="2"/>
  <c r="J220" i="2"/>
  <c r="K220" i="2"/>
  <c r="K215" i="2"/>
  <c r="J215" i="2"/>
  <c r="K172" i="2"/>
  <c r="J172" i="2"/>
  <c r="K149" i="2"/>
  <c r="J149" i="2"/>
  <c r="K118" i="2"/>
  <c r="J118" i="2"/>
  <c r="K275" i="2"/>
  <c r="J275" i="2"/>
  <c r="K225" i="2"/>
  <c r="J225" i="2"/>
  <c r="K145" i="2"/>
  <c r="J145" i="2"/>
  <c r="K45" i="2"/>
  <c r="J45" i="2"/>
  <c r="K124" i="2"/>
  <c r="J124" i="2"/>
  <c r="J246" i="2"/>
  <c r="K246" i="2"/>
  <c r="K267" i="2"/>
  <c r="J267" i="2"/>
  <c r="J216" i="2"/>
  <c r="K216" i="2"/>
  <c r="J159" i="2"/>
  <c r="K159" i="2"/>
  <c r="J108" i="2"/>
  <c r="K108" i="2"/>
  <c r="J51" i="2"/>
  <c r="K51" i="2"/>
  <c r="K273" i="2"/>
  <c r="J273" i="2"/>
  <c r="K201" i="2"/>
  <c r="J201" i="2"/>
  <c r="K129" i="2"/>
  <c r="J129" i="2"/>
  <c r="J57" i="2"/>
  <c r="K57" i="2"/>
  <c r="K271" i="2"/>
  <c r="J271" i="2"/>
  <c r="K207" i="2"/>
  <c r="J207" i="2"/>
  <c r="J135" i="2"/>
  <c r="K135" i="2"/>
  <c r="J63" i="2"/>
  <c r="K63" i="2"/>
  <c r="K277" i="2"/>
  <c r="J277" i="2"/>
  <c r="J205" i="2"/>
  <c r="K205" i="2"/>
  <c r="J133" i="2"/>
  <c r="K133" i="2"/>
  <c r="J61" i="2"/>
  <c r="K61" i="2"/>
  <c r="K255" i="2"/>
  <c r="J255" i="2"/>
  <c r="K183" i="2"/>
  <c r="J183" i="2"/>
  <c r="K111" i="2"/>
  <c r="J111" i="2"/>
  <c r="K39" i="2"/>
  <c r="J39" i="2"/>
  <c r="K260" i="2"/>
  <c r="J260" i="2"/>
  <c r="K224" i="2"/>
  <c r="J224" i="2"/>
  <c r="K188" i="2"/>
  <c r="J188" i="2"/>
  <c r="K152" i="2"/>
  <c r="J152" i="2"/>
  <c r="K116" i="2"/>
  <c r="J116" i="2"/>
  <c r="K80" i="2"/>
  <c r="J80" i="2"/>
  <c r="K44" i="2"/>
  <c r="J44" i="2"/>
  <c r="K8" i="2"/>
  <c r="J8" i="2"/>
  <c r="AK6" i="2"/>
  <c r="Z6" i="2"/>
  <c r="AA6" i="2" s="1"/>
  <c r="Q6" i="2"/>
  <c r="R6" i="2" s="1"/>
  <c r="S6" i="2" s="1"/>
  <c r="V6" i="2"/>
  <c r="W6" i="2" s="1"/>
  <c r="J6" i="2"/>
  <c r="BB49" i="2"/>
  <c r="BB6" i="2"/>
  <c r="BB32" i="2"/>
  <c r="BB39" i="2"/>
  <c r="BB27" i="2"/>
  <c r="BB16" i="2"/>
  <c r="BB37" i="2"/>
  <c r="AB6" i="2" l="1"/>
  <c r="AB163" i="2"/>
  <c r="AB55" i="2"/>
  <c r="AB37" i="2"/>
  <c r="AB91" i="2"/>
  <c r="AB145" i="2"/>
  <c r="AB199" i="2"/>
  <c r="AB253" i="2"/>
  <c r="AB217" i="2"/>
  <c r="AB109" i="2"/>
  <c r="AB271" i="2"/>
  <c r="AB43" i="2"/>
  <c r="AB157" i="2"/>
  <c r="AB246" i="2"/>
  <c r="AB138" i="2"/>
  <c r="AB30" i="2"/>
  <c r="AB8" i="2"/>
  <c r="AB259" i="2"/>
  <c r="AB151" i="2"/>
  <c r="AB25" i="2"/>
  <c r="AB175" i="2"/>
  <c r="AB204" i="2"/>
  <c r="AB96" i="2"/>
  <c r="AB270" i="2"/>
  <c r="AB162" i="2"/>
  <c r="AB54" i="2"/>
  <c r="AB235" i="2"/>
  <c r="AB85" i="2"/>
  <c r="AB228" i="2"/>
  <c r="AB120" i="2"/>
  <c r="AB12" i="2"/>
  <c r="AB211" i="2"/>
  <c r="AB241" i="2"/>
  <c r="AB133" i="2"/>
  <c r="AB7" i="2"/>
  <c r="AB103" i="2"/>
  <c r="AB186" i="2"/>
  <c r="AB78" i="2"/>
  <c r="AB265" i="2"/>
  <c r="AB252" i="2"/>
  <c r="AB144" i="2"/>
  <c r="AB36" i="2"/>
  <c r="AB181" i="2"/>
  <c r="AB13" i="2"/>
  <c r="AB210" i="2"/>
  <c r="AB102" i="2"/>
  <c r="AB139" i="2"/>
  <c r="AB223" i="2"/>
  <c r="AB115" i="2"/>
  <c r="AB49" i="2"/>
  <c r="AB276" i="2"/>
  <c r="AB168" i="2"/>
  <c r="AB60" i="2"/>
  <c r="AB193" i="2"/>
  <c r="AB234" i="2"/>
  <c r="AB126" i="2"/>
  <c r="AB18" i="2"/>
  <c r="AB127" i="2"/>
  <c r="AB192" i="2"/>
  <c r="AB84" i="2"/>
  <c r="AB67" i="2"/>
  <c r="AB205" i="2"/>
  <c r="AB97" i="2"/>
  <c r="AB258" i="2"/>
  <c r="AB150" i="2"/>
  <c r="AB42" i="2"/>
  <c r="AB121" i="2"/>
  <c r="AB216" i="2"/>
  <c r="AB108" i="2"/>
  <c r="AB73" i="2"/>
  <c r="AB174" i="2"/>
  <c r="AB66" i="2"/>
  <c r="AB187" i="2"/>
  <c r="AB79" i="2"/>
  <c r="AB240" i="2"/>
  <c r="AB132" i="2"/>
  <c r="AB24" i="2"/>
  <c r="AB31" i="2"/>
  <c r="AB198" i="2"/>
  <c r="AB90" i="2"/>
  <c r="AB19" i="2"/>
  <c r="AB48" i="2"/>
  <c r="AB277" i="2"/>
  <c r="AB180" i="2"/>
  <c r="AB247" i="2"/>
  <c r="AB169" i="2"/>
  <c r="AB229" i="2"/>
  <c r="AB72" i="2"/>
  <c r="AB61" i="2"/>
  <c r="AB222" i="2"/>
  <c r="AB156" i="2"/>
  <c r="AB264" i="2"/>
  <c r="AB114" i="2"/>
  <c r="AB39" i="2"/>
  <c r="AB255" i="2"/>
  <c r="AB214" i="2"/>
  <c r="AB179" i="2"/>
  <c r="AB44" i="2"/>
  <c r="AB260" i="2"/>
  <c r="AB50" i="2"/>
  <c r="AB266" i="2"/>
  <c r="AB189" i="2"/>
  <c r="AB148" i="2"/>
  <c r="AB113" i="2"/>
  <c r="AB200" i="2"/>
  <c r="AB123" i="2"/>
  <c r="AB46" i="2"/>
  <c r="AB262" i="2"/>
  <c r="AB191" i="2"/>
  <c r="AB170" i="2"/>
  <c r="AB93" i="2"/>
  <c r="AB16" i="2"/>
  <c r="AB232" i="2"/>
  <c r="AB161" i="2"/>
  <c r="AB176" i="2"/>
  <c r="AB135" i="2"/>
  <c r="AB58" i="2"/>
  <c r="AB274" i="2"/>
  <c r="AB203" i="2"/>
  <c r="AB74" i="2"/>
  <c r="AB33" i="2"/>
  <c r="AB249" i="2"/>
  <c r="AB208" i="2"/>
  <c r="AB173" i="2"/>
  <c r="AB77" i="2"/>
  <c r="AB10" i="2"/>
  <c r="AB196" i="2"/>
  <c r="AB140" i="2"/>
  <c r="AB213" i="2"/>
  <c r="AB75" i="2"/>
  <c r="AB34" i="2"/>
  <c r="AB250" i="2"/>
  <c r="AB215" i="2"/>
  <c r="AB80" i="2"/>
  <c r="AB86" i="2"/>
  <c r="AB9" i="2"/>
  <c r="AB225" i="2"/>
  <c r="AB184" i="2"/>
  <c r="AB149" i="2"/>
  <c r="AB20" i="2"/>
  <c r="AB236" i="2"/>
  <c r="AB159" i="2"/>
  <c r="AB82" i="2"/>
  <c r="AB11" i="2"/>
  <c r="AB227" i="2"/>
  <c r="AB206" i="2"/>
  <c r="AB129" i="2"/>
  <c r="AB52" i="2"/>
  <c r="AB268" i="2"/>
  <c r="AB197" i="2"/>
  <c r="AB212" i="2"/>
  <c r="AB171" i="2"/>
  <c r="AB94" i="2"/>
  <c r="AB23" i="2"/>
  <c r="AB239" i="2"/>
  <c r="AB110" i="2"/>
  <c r="AB69" i="2"/>
  <c r="AB28" i="2"/>
  <c r="AB244" i="2"/>
  <c r="AB209" i="2"/>
  <c r="AB178" i="2"/>
  <c r="AB230" i="2"/>
  <c r="AB164" i="2"/>
  <c r="AB273" i="2"/>
  <c r="AB99" i="2"/>
  <c r="AB38" i="2"/>
  <c r="AB111" i="2"/>
  <c r="AB70" i="2"/>
  <c r="AB35" i="2"/>
  <c r="AB251" i="2"/>
  <c r="AB116" i="2"/>
  <c r="AB122" i="2"/>
  <c r="AB45" i="2"/>
  <c r="AB261" i="2"/>
  <c r="AB220" i="2"/>
  <c r="AB185" i="2"/>
  <c r="AB56" i="2"/>
  <c r="AB272" i="2"/>
  <c r="AB195" i="2"/>
  <c r="AB118" i="2"/>
  <c r="AB47" i="2"/>
  <c r="AB263" i="2"/>
  <c r="AB26" i="2"/>
  <c r="AB242" i="2"/>
  <c r="AB165" i="2"/>
  <c r="AB88" i="2"/>
  <c r="AB17" i="2"/>
  <c r="AB233" i="2"/>
  <c r="AB32" i="2"/>
  <c r="AB248" i="2"/>
  <c r="AB207" i="2"/>
  <c r="AB130" i="2"/>
  <c r="AB59" i="2"/>
  <c r="AB275" i="2"/>
  <c r="AB146" i="2"/>
  <c r="AB105" i="2"/>
  <c r="AB64" i="2"/>
  <c r="AB29" i="2"/>
  <c r="AB245" i="2"/>
  <c r="AB143" i="2"/>
  <c r="AB224" i="2"/>
  <c r="AB14" i="2"/>
  <c r="AB226" i="2"/>
  <c r="AB57" i="2"/>
  <c r="AB167" i="2"/>
  <c r="AB137" i="2"/>
  <c r="AB147" i="2"/>
  <c r="AB106" i="2"/>
  <c r="AB71" i="2"/>
  <c r="AB152" i="2"/>
  <c r="AB158" i="2"/>
  <c r="AB81" i="2"/>
  <c r="AB40" i="2"/>
  <c r="AB256" i="2"/>
  <c r="AB221" i="2"/>
  <c r="AB92" i="2"/>
  <c r="AB15" i="2"/>
  <c r="AB231" i="2"/>
  <c r="AB154" i="2"/>
  <c r="AB83" i="2"/>
  <c r="AB62" i="2"/>
  <c r="AB278" i="2"/>
  <c r="AB201" i="2"/>
  <c r="AB124" i="2"/>
  <c r="AB53" i="2"/>
  <c r="AB269" i="2"/>
  <c r="AB68" i="2"/>
  <c r="AB27" i="2"/>
  <c r="AB243" i="2"/>
  <c r="AB166" i="2"/>
  <c r="AB95" i="2"/>
  <c r="AB182" i="2"/>
  <c r="AB141" i="2"/>
  <c r="AB100" i="2"/>
  <c r="AB65" i="2"/>
  <c r="AB112" i="2"/>
  <c r="AB87" i="2"/>
  <c r="AB238" i="2"/>
  <c r="AB254" i="2"/>
  <c r="AB183" i="2"/>
  <c r="AB142" i="2"/>
  <c r="AB107" i="2"/>
  <c r="AB188" i="2"/>
  <c r="AB194" i="2"/>
  <c r="AB117" i="2"/>
  <c r="AB76" i="2"/>
  <c r="AB41" i="2"/>
  <c r="AB257" i="2"/>
  <c r="AB128" i="2"/>
  <c r="AB51" i="2"/>
  <c r="AB267" i="2"/>
  <c r="AB190" i="2"/>
  <c r="AB119" i="2"/>
  <c r="AB98" i="2"/>
  <c r="AB21" i="2"/>
  <c r="AB237" i="2"/>
  <c r="AB160" i="2"/>
  <c r="AB89" i="2"/>
  <c r="AB104" i="2"/>
  <c r="AB63" i="2"/>
  <c r="AB279" i="2"/>
  <c r="AB202" i="2"/>
  <c r="AB131" i="2"/>
  <c r="AB218" i="2"/>
  <c r="AB177" i="2"/>
  <c r="AB136" i="2"/>
  <c r="AB101" i="2"/>
  <c r="AB219" i="2"/>
  <c r="AB153" i="2"/>
  <c r="AB155" i="2"/>
  <c r="AB134" i="2"/>
  <c r="AB125" i="2"/>
  <c r="AB22" i="2"/>
  <c r="AB172" i="2"/>
  <c r="AP6" i="2"/>
  <c r="AP60" i="2"/>
  <c r="AP264" i="2"/>
  <c r="AP210" i="2"/>
  <c r="AP156" i="2"/>
  <c r="AP259" i="2"/>
  <c r="AP187" i="2"/>
  <c r="AP133" i="2"/>
  <c r="AP258" i="2"/>
  <c r="AP132" i="2"/>
  <c r="AP78" i="2"/>
  <c r="AP235" i="2"/>
  <c r="AP181" i="2"/>
  <c r="AP127" i="2"/>
  <c r="AP270" i="2"/>
  <c r="AP162" i="2"/>
  <c r="AP108" i="2"/>
  <c r="AP54" i="2"/>
  <c r="AP247" i="2"/>
  <c r="AP67" i="2"/>
  <c r="AP13" i="2"/>
  <c r="AP102" i="2"/>
  <c r="AP48" i="2"/>
  <c r="AP241" i="2"/>
  <c r="AP61" i="2"/>
  <c r="AP7" i="2"/>
  <c r="AP240" i="2"/>
  <c r="AP168" i="2"/>
  <c r="AP55" i="2"/>
  <c r="AP252" i="2"/>
  <c r="AP229" i="2"/>
  <c r="AP175" i="2"/>
  <c r="AP121" i="2"/>
  <c r="AP246" i="2"/>
  <c r="AP192" i="2"/>
  <c r="AP223" i="2"/>
  <c r="AP169" i="2"/>
  <c r="AP115" i="2"/>
  <c r="AP222" i="2"/>
  <c r="AP114" i="2"/>
  <c r="AP42" i="2"/>
  <c r="AP217" i="2"/>
  <c r="AP163" i="2"/>
  <c r="AP109" i="2"/>
  <c r="AP234" i="2"/>
  <c r="AP144" i="2"/>
  <c r="AP90" i="2"/>
  <c r="AP36" i="2"/>
  <c r="AP49" i="2"/>
  <c r="AP138" i="2"/>
  <c r="AP84" i="2"/>
  <c r="AP30" i="2"/>
  <c r="AP43" i="2"/>
  <c r="AP24" i="2"/>
  <c r="AP204" i="2"/>
  <c r="AP150" i="2"/>
  <c r="AP37" i="2"/>
  <c r="AP216" i="2"/>
  <c r="AP211" i="2"/>
  <c r="AP157" i="2"/>
  <c r="AP103" i="2"/>
  <c r="AP8" i="2"/>
  <c r="AP228" i="2"/>
  <c r="AP174" i="2"/>
  <c r="AP205" i="2"/>
  <c r="AP151" i="2"/>
  <c r="AP97" i="2"/>
  <c r="AP96" i="2"/>
  <c r="AP271" i="2"/>
  <c r="AP199" i="2"/>
  <c r="AP145" i="2"/>
  <c r="AP91" i="2"/>
  <c r="AP198" i="2"/>
  <c r="AP126" i="2"/>
  <c r="AP72" i="2"/>
  <c r="AP18" i="2"/>
  <c r="AP85" i="2"/>
  <c r="AP31" i="2"/>
  <c r="AP265" i="2"/>
  <c r="AP120" i="2"/>
  <c r="AP276" i="2"/>
  <c r="AP253" i="2"/>
  <c r="AP139" i="2"/>
  <c r="AP19" i="2"/>
  <c r="AP12" i="2"/>
  <c r="AP277" i="2"/>
  <c r="AP25" i="2"/>
  <c r="AP186" i="2"/>
  <c r="AP180" i="2"/>
  <c r="AP193" i="2"/>
  <c r="AP73" i="2"/>
  <c r="AP66" i="2"/>
  <c r="AP79" i="2"/>
  <c r="AP32" i="2"/>
  <c r="AP81" i="2"/>
  <c r="AP22" i="2"/>
  <c r="AP130" i="2"/>
  <c r="AP238" i="2"/>
  <c r="AP77" i="2"/>
  <c r="AP185" i="2"/>
  <c r="AP110" i="2"/>
  <c r="AP218" i="2"/>
  <c r="AP159" i="2"/>
  <c r="AP267" i="2"/>
  <c r="AP44" i="2"/>
  <c r="AP34" i="2"/>
  <c r="AP142" i="2"/>
  <c r="AP250" i="2"/>
  <c r="AP89" i="2"/>
  <c r="AP197" i="2"/>
  <c r="AP122" i="2"/>
  <c r="AP230" i="2"/>
  <c r="AP171" i="2"/>
  <c r="AP279" i="2"/>
  <c r="AP56" i="2"/>
  <c r="AP46" i="2"/>
  <c r="AP154" i="2"/>
  <c r="AP262" i="2"/>
  <c r="AP101" i="2"/>
  <c r="AP209" i="2"/>
  <c r="AP62" i="2"/>
  <c r="AP170" i="2"/>
  <c r="AP219" i="2"/>
  <c r="AP160" i="2"/>
  <c r="AP268" i="2"/>
  <c r="AP107" i="2"/>
  <c r="AP215" i="2"/>
  <c r="AP104" i="2"/>
  <c r="AP100" i="2"/>
  <c r="AP165" i="2"/>
  <c r="AP220" i="2"/>
  <c r="AP183" i="2"/>
  <c r="AP140" i="2"/>
  <c r="AP248" i="2"/>
  <c r="AP189" i="2"/>
  <c r="AP38" i="2"/>
  <c r="AP87" i="2"/>
  <c r="AP28" i="2"/>
  <c r="AP136" i="2"/>
  <c r="AP244" i="2"/>
  <c r="AP83" i="2"/>
  <c r="AP191" i="2"/>
  <c r="AP152" i="2"/>
  <c r="AP260" i="2"/>
  <c r="AP93" i="2"/>
  <c r="AP201" i="2"/>
  <c r="AP50" i="2"/>
  <c r="AP148" i="2"/>
  <c r="AP256" i="2"/>
  <c r="AP95" i="2"/>
  <c r="AP203" i="2"/>
  <c r="AP164" i="2"/>
  <c r="AP272" i="2"/>
  <c r="AP105" i="2"/>
  <c r="AP213" i="2"/>
  <c r="AP278" i="2"/>
  <c r="AP111" i="2"/>
  <c r="AP52" i="2"/>
  <c r="AP263" i="2"/>
  <c r="AP116" i="2"/>
  <c r="AP14" i="2"/>
  <c r="AP275" i="2"/>
  <c r="AP236" i="2"/>
  <c r="AP242" i="2"/>
  <c r="AP68" i="2"/>
  <c r="AP9" i="2"/>
  <c r="AP58" i="2"/>
  <c r="AP166" i="2"/>
  <c r="AP274" i="2"/>
  <c r="AP113" i="2"/>
  <c r="AP221" i="2"/>
  <c r="AP146" i="2"/>
  <c r="AP254" i="2"/>
  <c r="AP195" i="2"/>
  <c r="AP80" i="2"/>
  <c r="AP188" i="2"/>
  <c r="AP21" i="2"/>
  <c r="AP237" i="2"/>
  <c r="AP70" i="2"/>
  <c r="AP178" i="2"/>
  <c r="AP17" i="2"/>
  <c r="AP125" i="2"/>
  <c r="AP233" i="2"/>
  <c r="AP158" i="2"/>
  <c r="AP266" i="2"/>
  <c r="AP99" i="2"/>
  <c r="AP207" i="2"/>
  <c r="AP40" i="2"/>
  <c r="AP200" i="2"/>
  <c r="AP33" i="2"/>
  <c r="AP82" i="2"/>
  <c r="AP190" i="2"/>
  <c r="AP29" i="2"/>
  <c r="AP137" i="2"/>
  <c r="AP245" i="2"/>
  <c r="AP206" i="2"/>
  <c r="AP39" i="2"/>
  <c r="AP255" i="2"/>
  <c r="AP88" i="2"/>
  <c r="AP196" i="2"/>
  <c r="AP35" i="2"/>
  <c r="AP143" i="2"/>
  <c r="AP251" i="2"/>
  <c r="AP261" i="2"/>
  <c r="AP208" i="2"/>
  <c r="AP63" i="2"/>
  <c r="AP167" i="2"/>
  <c r="AP128" i="2"/>
  <c r="AP16" i="2"/>
  <c r="AP176" i="2"/>
  <c r="AP117" i="2"/>
  <c r="AP225" i="2"/>
  <c r="AP74" i="2"/>
  <c r="AP182" i="2"/>
  <c r="AP15" i="2"/>
  <c r="AP64" i="2"/>
  <c r="AP172" i="2"/>
  <c r="AP11" i="2"/>
  <c r="AP119" i="2"/>
  <c r="AP227" i="2"/>
  <c r="AP129" i="2"/>
  <c r="AP27" i="2"/>
  <c r="AP184" i="2"/>
  <c r="AP23" i="2"/>
  <c r="AP131" i="2"/>
  <c r="AP239" i="2"/>
  <c r="AP92" i="2"/>
  <c r="AP141" i="2"/>
  <c r="AP249" i="2"/>
  <c r="AP98" i="2"/>
  <c r="AP147" i="2"/>
  <c r="AP153" i="2"/>
  <c r="AP51" i="2"/>
  <c r="AP47" i="2"/>
  <c r="AP112" i="2"/>
  <c r="AP45" i="2"/>
  <c r="AP94" i="2"/>
  <c r="AP202" i="2"/>
  <c r="AP41" i="2"/>
  <c r="AP149" i="2"/>
  <c r="AP257" i="2"/>
  <c r="AP123" i="2"/>
  <c r="AP231" i="2"/>
  <c r="AP57" i="2"/>
  <c r="AP273" i="2"/>
  <c r="AP106" i="2"/>
  <c r="AP214" i="2"/>
  <c r="AP53" i="2"/>
  <c r="AP161" i="2"/>
  <c r="AP269" i="2"/>
  <c r="AP86" i="2"/>
  <c r="AP194" i="2"/>
  <c r="AP135" i="2"/>
  <c r="AP243" i="2"/>
  <c r="AP76" i="2"/>
  <c r="AP20" i="2"/>
  <c r="AP69" i="2"/>
  <c r="AP10" i="2"/>
  <c r="AP118" i="2"/>
  <c r="AP226" i="2"/>
  <c r="AP65" i="2"/>
  <c r="AP173" i="2"/>
  <c r="AP26" i="2"/>
  <c r="AP75" i="2"/>
  <c r="AP124" i="2"/>
  <c r="AP232" i="2"/>
  <c r="AP71" i="2"/>
  <c r="AP179" i="2"/>
  <c r="AP212" i="2"/>
  <c r="AP155" i="2"/>
  <c r="AP224" i="2"/>
  <c r="AP59" i="2"/>
  <c r="AP177" i="2"/>
  <c r="AP134" i="2"/>
  <c r="X6" i="2"/>
  <c r="X15" i="2"/>
  <c r="X33" i="2"/>
  <c r="X51" i="2"/>
  <c r="X159" i="2"/>
  <c r="X267" i="2"/>
  <c r="X213" i="2"/>
  <c r="X77" i="2"/>
  <c r="X123" i="2"/>
  <c r="X224" i="2"/>
  <c r="X164" i="2"/>
  <c r="X116" i="2"/>
  <c r="X74" i="2"/>
  <c r="X156" i="2"/>
  <c r="X193" i="2"/>
  <c r="X145" i="2"/>
  <c r="X79" i="2"/>
  <c r="X199" i="2"/>
  <c r="X264" i="2"/>
  <c r="X216" i="2"/>
  <c r="X168" i="2"/>
  <c r="X108" i="2"/>
  <c r="X60" i="2"/>
  <c r="X147" i="2"/>
  <c r="X251" i="2"/>
  <c r="X209" i="2"/>
  <c r="X167" i="2"/>
  <c r="X125" i="2"/>
  <c r="X83" i="2"/>
  <c r="X41" i="2"/>
  <c r="X75" i="2"/>
  <c r="X250" i="2"/>
  <c r="X214" i="2"/>
  <c r="X178" i="2"/>
  <c r="X254" i="2"/>
  <c r="X273" i="2"/>
  <c r="X207" i="2"/>
  <c r="X135" i="2"/>
  <c r="X57" i="2"/>
  <c r="X183" i="2"/>
  <c r="X58" i="2"/>
  <c r="X140" i="2"/>
  <c r="X40" i="2"/>
  <c r="X126" i="2"/>
  <c r="X26" i="2"/>
  <c r="X100" i="2"/>
  <c r="X162" i="2"/>
  <c r="X70" i="2"/>
  <c r="X176" i="2"/>
  <c r="X48" i="2"/>
  <c r="X12" i="2"/>
  <c r="X18" i="2"/>
  <c r="X105" i="2"/>
  <c r="X29" i="2"/>
  <c r="X87" i="2"/>
  <c r="X218" i="2"/>
  <c r="X158" i="2"/>
  <c r="X141" i="2"/>
  <c r="X56" i="2"/>
  <c r="X63" i="2"/>
  <c r="X187" i="2"/>
  <c r="X139" i="2"/>
  <c r="X73" i="2"/>
  <c r="X127" i="2"/>
  <c r="X258" i="2"/>
  <c r="X210" i="2"/>
  <c r="X150" i="2"/>
  <c r="X102" i="2"/>
  <c r="X278" i="2"/>
  <c r="X98" i="2"/>
  <c r="X245" i="2"/>
  <c r="X203" i="2"/>
  <c r="X161" i="2"/>
  <c r="X119" i="2"/>
  <c r="X71" i="2"/>
  <c r="X35" i="2"/>
  <c r="X55" i="2"/>
  <c r="X244" i="2"/>
  <c r="X208" i="2"/>
  <c r="X172" i="2"/>
  <c r="X235" i="2"/>
  <c r="X261" i="2"/>
  <c r="X201" i="2"/>
  <c r="X129" i="2"/>
  <c r="X39" i="2"/>
  <c r="X134" i="2"/>
  <c r="X34" i="2"/>
  <c r="X25" i="2"/>
  <c r="X22" i="2"/>
  <c r="X97" i="2"/>
  <c r="X20" i="2"/>
  <c r="X76" i="2"/>
  <c r="X104" i="2"/>
  <c r="X46" i="2"/>
  <c r="X133" i="2"/>
  <c r="X42" i="2"/>
  <c r="X85" i="2"/>
  <c r="X54" i="2"/>
  <c r="X221" i="2"/>
  <c r="X11" i="2"/>
  <c r="X69" i="2"/>
  <c r="X200" i="2"/>
  <c r="X152" i="2"/>
  <c r="X110" i="2"/>
  <c r="X50" i="2"/>
  <c r="X229" i="2"/>
  <c r="X181" i="2"/>
  <c r="X121" i="2"/>
  <c r="X67" i="2"/>
  <c r="X84" i="2"/>
  <c r="X252" i="2"/>
  <c r="X204" i="2"/>
  <c r="X144" i="2"/>
  <c r="X96" i="2"/>
  <c r="X260" i="2"/>
  <c r="X275" i="2"/>
  <c r="X239" i="2"/>
  <c r="X197" i="2"/>
  <c r="X155" i="2"/>
  <c r="X107" i="2"/>
  <c r="X65" i="2"/>
  <c r="X23" i="2"/>
  <c r="X274" i="2"/>
  <c r="X238" i="2"/>
  <c r="X202" i="2"/>
  <c r="X166" i="2"/>
  <c r="X163" i="2"/>
  <c r="X255" i="2"/>
  <c r="X189" i="2"/>
  <c r="X117" i="2"/>
  <c r="X27" i="2"/>
  <c r="X111" i="2"/>
  <c r="X10" i="2"/>
  <c r="X142" i="2"/>
  <c r="X271" i="2"/>
  <c r="X61" i="2"/>
  <c r="X14" i="2"/>
  <c r="X52" i="2"/>
  <c r="X7" i="2"/>
  <c r="X16" i="2"/>
  <c r="X90" i="2"/>
  <c r="X36" i="2"/>
  <c r="X31" i="2"/>
  <c r="X212" i="2"/>
  <c r="X185" i="2"/>
  <c r="X177" i="2"/>
  <c r="X231" i="2"/>
  <c r="X194" i="2"/>
  <c r="X146" i="2"/>
  <c r="X92" i="2"/>
  <c r="X266" i="2"/>
  <c r="X223" i="2"/>
  <c r="X175" i="2"/>
  <c r="X115" i="2"/>
  <c r="X49" i="2"/>
  <c r="X62" i="2"/>
  <c r="X246" i="2"/>
  <c r="X186" i="2"/>
  <c r="X138" i="2"/>
  <c r="X78" i="2"/>
  <c r="X242" i="2"/>
  <c r="X269" i="2"/>
  <c r="X233" i="2"/>
  <c r="X191" i="2"/>
  <c r="X143" i="2"/>
  <c r="X101" i="2"/>
  <c r="X59" i="2"/>
  <c r="X17" i="2"/>
  <c r="X268" i="2"/>
  <c r="X232" i="2"/>
  <c r="X196" i="2"/>
  <c r="X160" i="2"/>
  <c r="X91" i="2"/>
  <c r="X243" i="2"/>
  <c r="X171" i="2"/>
  <c r="X99" i="2"/>
  <c r="X21" i="2"/>
  <c r="X136" i="2"/>
  <c r="X259" i="2"/>
  <c r="X106" i="2"/>
  <c r="X247" i="2"/>
  <c r="X44" i="2"/>
  <c r="X8" i="2"/>
  <c r="X28" i="2"/>
  <c r="X130" i="2"/>
  <c r="X265" i="2"/>
  <c r="X68" i="2"/>
  <c r="X30" i="2"/>
  <c r="X13" i="2"/>
  <c r="X149" i="2"/>
  <c r="X249" i="2"/>
  <c r="X236" i="2"/>
  <c r="X188" i="2"/>
  <c r="X128" i="2"/>
  <c r="X86" i="2"/>
  <c r="X248" i="2"/>
  <c r="X217" i="2"/>
  <c r="X157" i="2"/>
  <c r="X109" i="2"/>
  <c r="X37" i="2"/>
  <c r="X276" i="2"/>
  <c r="X240" i="2"/>
  <c r="X180" i="2"/>
  <c r="X132" i="2"/>
  <c r="X72" i="2"/>
  <c r="X219" i="2"/>
  <c r="X263" i="2"/>
  <c r="X227" i="2"/>
  <c r="X179" i="2"/>
  <c r="X137" i="2"/>
  <c r="X95" i="2"/>
  <c r="X53" i="2"/>
  <c r="X192" i="2"/>
  <c r="X262" i="2"/>
  <c r="X226" i="2"/>
  <c r="X190" i="2"/>
  <c r="X154" i="2"/>
  <c r="X45" i="2"/>
  <c r="X237" i="2"/>
  <c r="X165" i="2"/>
  <c r="X93" i="2"/>
  <c r="X9" i="2"/>
  <c r="X118" i="2"/>
  <c r="X234" i="2"/>
  <c r="X82" i="2"/>
  <c r="X198" i="2"/>
  <c r="X38" i="2"/>
  <c r="X148" i="2"/>
  <c r="X277" i="2"/>
  <c r="X112" i="2"/>
  <c r="X241" i="2"/>
  <c r="X43" i="2"/>
  <c r="X24" i="2"/>
  <c r="X113" i="2"/>
  <c r="X195" i="2"/>
  <c r="X230" i="2"/>
  <c r="X182" i="2"/>
  <c r="X122" i="2"/>
  <c r="X80" i="2"/>
  <c r="X228" i="2"/>
  <c r="X211" i="2"/>
  <c r="X151" i="2"/>
  <c r="X103" i="2"/>
  <c r="X19" i="2"/>
  <c r="X270" i="2"/>
  <c r="X222" i="2"/>
  <c r="X174" i="2"/>
  <c r="X114" i="2"/>
  <c r="X66" i="2"/>
  <c r="X170" i="2"/>
  <c r="X257" i="2"/>
  <c r="X215" i="2"/>
  <c r="X173" i="2"/>
  <c r="X131" i="2"/>
  <c r="X89" i="2"/>
  <c r="X47" i="2"/>
  <c r="X120" i="2"/>
  <c r="X256" i="2"/>
  <c r="X220" i="2"/>
  <c r="X184" i="2"/>
  <c r="X272" i="2"/>
  <c r="X279" i="2"/>
  <c r="X225" i="2"/>
  <c r="X153" i="2"/>
  <c r="X81" i="2"/>
  <c r="X206" i="2"/>
  <c r="X88" i="2"/>
  <c r="X205" i="2"/>
  <c r="X64" i="2"/>
  <c r="X169" i="2"/>
  <c r="X32" i="2"/>
  <c r="X124" i="2"/>
  <c r="X253" i="2"/>
  <c r="X94" i="2"/>
  <c r="T6" i="2"/>
  <c r="T11" i="2"/>
  <c r="T65" i="2"/>
  <c r="T83" i="2"/>
  <c r="T101" i="2"/>
  <c r="T137" i="2"/>
  <c r="T173" i="2"/>
  <c r="T191" i="2"/>
  <c r="T17" i="2"/>
  <c r="T35" i="2"/>
  <c r="T53" i="2"/>
  <c r="T107" i="2"/>
  <c r="T125" i="2"/>
  <c r="T161" i="2"/>
  <c r="T163" i="2"/>
  <c r="T151" i="2"/>
  <c r="T197" i="2"/>
  <c r="T77" i="2"/>
  <c r="T277" i="2"/>
  <c r="T208" i="2"/>
  <c r="T123" i="2"/>
  <c r="T252" i="2"/>
  <c r="T261" i="2"/>
  <c r="T196" i="2"/>
  <c r="T85" i="2"/>
  <c r="T149" i="2"/>
  <c r="T260" i="2"/>
  <c r="T195" i="2"/>
  <c r="T99" i="2"/>
  <c r="T239" i="2"/>
  <c r="T230" i="2"/>
  <c r="T170" i="2"/>
  <c r="T80" i="2"/>
  <c r="T8" i="2"/>
  <c r="T225" i="2"/>
  <c r="T91" i="2"/>
  <c r="T185" i="2"/>
  <c r="T257" i="2"/>
  <c r="T103" i="2"/>
  <c r="T240" i="2"/>
  <c r="T198" i="2"/>
  <c r="T138" i="2"/>
  <c r="T66" i="2"/>
  <c r="T256" i="2"/>
  <c r="T171" i="2"/>
  <c r="T49" i="2"/>
  <c r="T184" i="2"/>
  <c r="T156" i="2"/>
  <c r="T90" i="2"/>
  <c r="T18" i="2"/>
  <c r="T148" i="2"/>
  <c r="T112" i="2"/>
  <c r="T76" i="2"/>
  <c r="T40" i="2"/>
  <c r="T242" i="2"/>
  <c r="T152" i="2"/>
  <c r="T98" i="2"/>
  <c r="T26" i="2"/>
  <c r="T258" i="2"/>
  <c r="T127" i="2"/>
  <c r="T167" i="2"/>
  <c r="T71" i="2"/>
  <c r="T269" i="2"/>
  <c r="T199" i="2"/>
  <c r="T115" i="2"/>
  <c r="T211" i="2"/>
  <c r="T254" i="2"/>
  <c r="T190" i="2"/>
  <c r="T67" i="2"/>
  <c r="T111" i="2"/>
  <c r="T189" i="2"/>
  <c r="T73" i="2"/>
  <c r="T193" i="2"/>
  <c r="T224" i="2"/>
  <c r="T158" i="2"/>
  <c r="T74" i="2"/>
  <c r="T272" i="2"/>
  <c r="T213" i="2"/>
  <c r="T33" i="2"/>
  <c r="T57" i="2"/>
  <c r="T250" i="2"/>
  <c r="T97" i="2"/>
  <c r="T234" i="2"/>
  <c r="T186" i="2"/>
  <c r="T132" i="2"/>
  <c r="T249" i="2"/>
  <c r="T141" i="2"/>
  <c r="T37" i="2"/>
  <c r="T155" i="2"/>
  <c r="T150" i="2"/>
  <c r="T72" i="2"/>
  <c r="T12" i="2"/>
  <c r="T142" i="2"/>
  <c r="T70" i="2"/>
  <c r="T34" i="2"/>
  <c r="T206" i="2"/>
  <c r="T146" i="2"/>
  <c r="T92" i="2"/>
  <c r="T246" i="2"/>
  <c r="T253" i="2"/>
  <c r="T48" i="2"/>
  <c r="T106" i="2"/>
  <c r="T14" i="2"/>
  <c r="T139" i="2"/>
  <c r="T215" i="2"/>
  <c r="T95" i="2"/>
  <c r="T29" i="2"/>
  <c r="T248" i="2"/>
  <c r="T153" i="2"/>
  <c r="T55" i="2"/>
  <c r="T274" i="2"/>
  <c r="T217" i="2"/>
  <c r="T121" i="2"/>
  <c r="T13" i="2"/>
  <c r="T273" i="2"/>
  <c r="T226" i="2"/>
  <c r="T157" i="2"/>
  <c r="T27" i="2"/>
  <c r="T275" i="2"/>
  <c r="T200" i="2"/>
  <c r="T104" i="2"/>
  <c r="T38" i="2"/>
  <c r="T243" i="2"/>
  <c r="T135" i="2"/>
  <c r="T75" i="2"/>
  <c r="T271" i="2"/>
  <c r="T178" i="2"/>
  <c r="T51" i="2"/>
  <c r="T216" i="2"/>
  <c r="T162" i="2"/>
  <c r="T84" i="2"/>
  <c r="T278" i="2"/>
  <c r="T201" i="2"/>
  <c r="T79" i="2"/>
  <c r="T9" i="2"/>
  <c r="T192" i="2"/>
  <c r="T102" i="2"/>
  <c r="T36" i="2"/>
  <c r="T160" i="2"/>
  <c r="T124" i="2"/>
  <c r="T88" i="2"/>
  <c r="T52" i="2"/>
  <c r="T16" i="2"/>
  <c r="T176" i="2"/>
  <c r="T116" i="2"/>
  <c r="T56" i="2"/>
  <c r="T175" i="2"/>
  <c r="T209" i="2"/>
  <c r="T89" i="2"/>
  <c r="T23" i="2"/>
  <c r="T219" i="2"/>
  <c r="T147" i="2"/>
  <c r="T7" i="2"/>
  <c r="T268" i="2"/>
  <c r="T207" i="2"/>
  <c r="T113" i="2"/>
  <c r="T202" i="2"/>
  <c r="T267" i="2"/>
  <c r="T214" i="2"/>
  <c r="T145" i="2"/>
  <c r="T276" i="2"/>
  <c r="T245" i="2"/>
  <c r="T188" i="2"/>
  <c r="T86" i="2"/>
  <c r="T20" i="2"/>
  <c r="T235" i="2"/>
  <c r="T105" i="2"/>
  <c r="T264" i="2"/>
  <c r="T265" i="2"/>
  <c r="T117" i="2"/>
  <c r="T25" i="2"/>
  <c r="T204" i="2"/>
  <c r="T144" i="2"/>
  <c r="T78" i="2"/>
  <c r="T263" i="2"/>
  <c r="T177" i="2"/>
  <c r="T69" i="2"/>
  <c r="T220" i="2"/>
  <c r="T174" i="2"/>
  <c r="T96" i="2"/>
  <c r="T30" i="2"/>
  <c r="T154" i="2"/>
  <c r="T118" i="2"/>
  <c r="T82" i="2"/>
  <c r="T46" i="2"/>
  <c r="T10" i="2"/>
  <c r="T164" i="2"/>
  <c r="T110" i="2"/>
  <c r="T229" i="2"/>
  <c r="T41" i="2"/>
  <c r="T61" i="2"/>
  <c r="T129" i="2"/>
  <c r="T237" i="2"/>
  <c r="T93" i="2"/>
  <c r="T44" i="2"/>
  <c r="T238" i="2"/>
  <c r="T63" i="2"/>
  <c r="T114" i="2"/>
  <c r="T109" i="2"/>
  <c r="T108" i="2"/>
  <c r="T130" i="2"/>
  <c r="T22" i="2"/>
  <c r="T62" i="2"/>
  <c r="T233" i="2"/>
  <c r="T262" i="2"/>
  <c r="T179" i="2"/>
  <c r="T45" i="2"/>
  <c r="T181" i="2"/>
  <c r="T218" i="2"/>
  <c r="T266" i="2"/>
  <c r="T251" i="2"/>
  <c r="T228" i="2"/>
  <c r="T42" i="2"/>
  <c r="T31" i="2"/>
  <c r="T60" i="2"/>
  <c r="T100" i="2"/>
  <c r="T194" i="2"/>
  <c r="T32" i="2"/>
  <c r="T221" i="2"/>
  <c r="T255" i="2"/>
  <c r="T21" i="2"/>
  <c r="T19" i="2"/>
  <c r="T165" i="2"/>
  <c r="T212" i="2"/>
  <c r="T259" i="2"/>
  <c r="T236" i="2"/>
  <c r="T222" i="2"/>
  <c r="T24" i="2"/>
  <c r="T54" i="2"/>
  <c r="T94" i="2"/>
  <c r="T182" i="2"/>
  <c r="T183" i="2"/>
  <c r="T247" i="2"/>
  <c r="T59" i="2"/>
  <c r="T205" i="2"/>
  <c r="T180" i="2"/>
  <c r="T39" i="2"/>
  <c r="T64" i="2"/>
  <c r="T119" i="2"/>
  <c r="T169" i="2"/>
  <c r="T227" i="2"/>
  <c r="T279" i="2"/>
  <c r="T43" i="2"/>
  <c r="T122" i="2"/>
  <c r="T187" i="2"/>
  <c r="T223" i="2"/>
  <c r="T168" i="2"/>
  <c r="T231" i="2"/>
  <c r="T210" i="2"/>
  <c r="T166" i="2"/>
  <c r="T58" i="2"/>
  <c r="T128" i="2"/>
  <c r="T47" i="2"/>
  <c r="T87" i="2"/>
  <c r="T159" i="2"/>
  <c r="T244" i="2"/>
  <c r="T143" i="2"/>
  <c r="T50" i="2"/>
  <c r="T270" i="2"/>
  <c r="T81" i="2"/>
  <c r="T126" i="2"/>
  <c r="T133" i="2"/>
  <c r="T120" i="2"/>
  <c r="T136" i="2"/>
  <c r="T28" i="2"/>
  <c r="T68" i="2"/>
  <c r="T15" i="2"/>
  <c r="T131" i="2"/>
  <c r="T203" i="2"/>
  <c r="T140" i="2"/>
  <c r="T232" i="2"/>
  <c r="T241" i="2"/>
  <c r="T172" i="2"/>
  <c r="T134" i="2"/>
  <c r="AD6" i="2" l="1"/>
  <c r="AE6" i="2" s="1"/>
  <c r="AF6" i="2" s="1"/>
  <c r="AG6" i="2" l="1"/>
  <c r="AG210" i="2"/>
  <c r="AG205" i="2"/>
  <c r="AG97" i="2"/>
  <c r="AG54" i="2"/>
  <c r="AG18" i="2"/>
  <c r="AG240" i="2"/>
  <c r="AG132" i="2"/>
  <c r="AG24" i="2"/>
  <c r="AG235" i="2"/>
  <c r="AG127" i="2"/>
  <c r="AG19" i="2"/>
  <c r="AG252" i="2"/>
  <c r="AG144" i="2"/>
  <c r="AG247" i="2"/>
  <c r="AG139" i="2"/>
  <c r="AG12" i="2"/>
  <c r="AG192" i="2"/>
  <c r="AG187" i="2"/>
  <c r="AG79" i="2"/>
  <c r="AG222" i="2"/>
  <c r="AG114" i="2"/>
  <c r="AG217" i="2"/>
  <c r="AG109" i="2"/>
  <c r="AG234" i="2"/>
  <c r="AG126" i="2"/>
  <c r="AG229" i="2"/>
  <c r="AG102" i="2"/>
  <c r="AG121" i="2"/>
  <c r="AG8" i="2"/>
  <c r="AG174" i="2"/>
  <c r="AG277" i="2"/>
  <c r="AG169" i="2"/>
  <c r="AG61" i="2"/>
  <c r="AG204" i="2"/>
  <c r="AG96" i="2"/>
  <c r="AG199" i="2"/>
  <c r="AG91" i="2"/>
  <c r="AG216" i="2"/>
  <c r="AG211" i="2"/>
  <c r="AG84" i="2"/>
  <c r="AG67" i="2"/>
  <c r="AG85" i="2"/>
  <c r="AG264" i="2"/>
  <c r="AG156" i="2"/>
  <c r="AG259" i="2"/>
  <c r="AG151" i="2"/>
  <c r="AG43" i="2"/>
  <c r="AG103" i="2"/>
  <c r="AG90" i="2"/>
  <c r="AG186" i="2"/>
  <c r="AG78" i="2"/>
  <c r="AG181" i="2"/>
  <c r="AG73" i="2"/>
  <c r="AG198" i="2"/>
  <c r="AG193" i="2"/>
  <c r="AG66" i="2"/>
  <c r="AG13" i="2"/>
  <c r="AG246" i="2"/>
  <c r="AG138" i="2"/>
  <c r="AG31" i="2"/>
  <c r="AG241" i="2"/>
  <c r="AG133" i="2"/>
  <c r="AG25" i="2"/>
  <c r="AG108" i="2"/>
  <c r="AG72" i="2"/>
  <c r="AG276" i="2"/>
  <c r="AG168" i="2"/>
  <c r="AG60" i="2"/>
  <c r="AG271" i="2"/>
  <c r="AG163" i="2"/>
  <c r="AG55" i="2"/>
  <c r="AG180" i="2"/>
  <c r="AG175" i="2"/>
  <c r="AG48" i="2"/>
  <c r="AG258" i="2"/>
  <c r="AG253" i="2"/>
  <c r="AG265" i="2"/>
  <c r="AG228" i="2"/>
  <c r="AG49" i="2"/>
  <c r="AG150" i="2"/>
  <c r="AG145" i="2"/>
  <c r="AG270" i="2"/>
  <c r="AG157" i="2"/>
  <c r="AG120" i="2"/>
  <c r="AG36" i="2"/>
  <c r="AG42" i="2"/>
  <c r="AG37" i="2"/>
  <c r="AG162" i="2"/>
  <c r="AG30" i="2"/>
  <c r="AG223" i="2"/>
  <c r="AG115" i="2"/>
  <c r="AG7" i="2"/>
  <c r="AG34" i="2"/>
  <c r="AG250" i="2"/>
  <c r="AG197" i="2"/>
  <c r="AG20" i="2"/>
  <c r="AG236" i="2"/>
  <c r="AG177" i="2"/>
  <c r="AG62" i="2"/>
  <c r="AG278" i="2"/>
  <c r="AG219" i="2"/>
  <c r="AG184" i="2"/>
  <c r="AG131" i="2"/>
  <c r="AG212" i="2"/>
  <c r="AG153" i="2"/>
  <c r="AG82" i="2"/>
  <c r="AG29" i="2"/>
  <c r="AG245" i="2"/>
  <c r="AG182" i="2"/>
  <c r="AG123" i="2"/>
  <c r="AG52" i="2"/>
  <c r="AG268" i="2"/>
  <c r="AG215" i="2"/>
  <c r="AG188" i="2"/>
  <c r="AG129" i="2"/>
  <c r="AG58" i="2"/>
  <c r="AG274" i="2"/>
  <c r="AG221" i="2"/>
  <c r="AG86" i="2"/>
  <c r="AG27" i="2"/>
  <c r="AG243" i="2"/>
  <c r="AG172" i="2"/>
  <c r="AG119" i="2"/>
  <c r="AG200" i="2"/>
  <c r="AG95" i="2"/>
  <c r="AG46" i="2"/>
  <c r="AG232" i="2"/>
  <c r="AG152" i="2"/>
  <c r="AG207" i="2"/>
  <c r="AG70" i="2"/>
  <c r="AG17" i="2"/>
  <c r="AG233" i="2"/>
  <c r="AG56" i="2"/>
  <c r="AG272" i="2"/>
  <c r="AG213" i="2"/>
  <c r="AG98" i="2"/>
  <c r="AG39" i="2"/>
  <c r="AG255" i="2"/>
  <c r="AG220" i="2"/>
  <c r="AG167" i="2"/>
  <c r="AG32" i="2"/>
  <c r="AG248" i="2"/>
  <c r="AG189" i="2"/>
  <c r="AG118" i="2"/>
  <c r="AG65" i="2"/>
  <c r="AG218" i="2"/>
  <c r="AG159" i="2"/>
  <c r="AG88" i="2"/>
  <c r="AG35" i="2"/>
  <c r="AG251" i="2"/>
  <c r="AG224" i="2"/>
  <c r="AG165" i="2"/>
  <c r="AG94" i="2"/>
  <c r="AG41" i="2"/>
  <c r="AG257" i="2"/>
  <c r="AG122" i="2"/>
  <c r="AG63" i="2"/>
  <c r="AG279" i="2"/>
  <c r="AG208" i="2"/>
  <c r="AG155" i="2"/>
  <c r="AG242" i="2"/>
  <c r="AG16" i="2"/>
  <c r="AG93" i="2"/>
  <c r="AG50" i="2"/>
  <c r="AG106" i="2"/>
  <c r="AG53" i="2"/>
  <c r="AG269" i="2"/>
  <c r="AG92" i="2"/>
  <c r="AG33" i="2"/>
  <c r="AG249" i="2"/>
  <c r="AG134" i="2"/>
  <c r="AG75" i="2"/>
  <c r="AG40" i="2"/>
  <c r="AG256" i="2"/>
  <c r="AG203" i="2"/>
  <c r="AG68" i="2"/>
  <c r="AG9" i="2"/>
  <c r="AG225" i="2"/>
  <c r="AG154" i="2"/>
  <c r="AG101" i="2"/>
  <c r="AG38" i="2"/>
  <c r="AG254" i="2"/>
  <c r="AG195" i="2"/>
  <c r="AG124" i="2"/>
  <c r="AG71" i="2"/>
  <c r="AG44" i="2"/>
  <c r="AG260" i="2"/>
  <c r="AG201" i="2"/>
  <c r="AG130" i="2"/>
  <c r="AG77" i="2"/>
  <c r="AG158" i="2"/>
  <c r="AG99" i="2"/>
  <c r="AG28" i="2"/>
  <c r="AG244" i="2"/>
  <c r="AG191" i="2"/>
  <c r="AG161" i="2"/>
  <c r="AG141" i="2"/>
  <c r="AG26" i="2"/>
  <c r="AG262" i="2"/>
  <c r="AG87" i="2"/>
  <c r="AG185" i="2"/>
  <c r="AG83" i="2"/>
  <c r="AG142" i="2"/>
  <c r="AG89" i="2"/>
  <c r="AG128" i="2"/>
  <c r="AG69" i="2"/>
  <c r="AG170" i="2"/>
  <c r="AG111" i="2"/>
  <c r="AG76" i="2"/>
  <c r="AG23" i="2"/>
  <c r="AG239" i="2"/>
  <c r="AG104" i="2"/>
  <c r="AG45" i="2"/>
  <c r="AG261" i="2"/>
  <c r="AG190" i="2"/>
  <c r="AG137" i="2"/>
  <c r="AG74" i="2"/>
  <c r="AG15" i="2"/>
  <c r="AG231" i="2"/>
  <c r="AG160" i="2"/>
  <c r="AG107" i="2"/>
  <c r="AG80" i="2"/>
  <c r="AG21" i="2"/>
  <c r="AG237" i="2"/>
  <c r="AG166" i="2"/>
  <c r="AG113" i="2"/>
  <c r="AG194" i="2"/>
  <c r="AG135" i="2"/>
  <c r="AG64" i="2"/>
  <c r="AG11" i="2"/>
  <c r="AG227" i="2"/>
  <c r="AG214" i="2"/>
  <c r="AG148" i="2"/>
  <c r="AG117" i="2"/>
  <c r="AG179" i="2"/>
  <c r="AG238" i="2"/>
  <c r="AG266" i="2"/>
  <c r="AG178" i="2"/>
  <c r="AG125" i="2"/>
  <c r="AG164" i="2"/>
  <c r="AG105" i="2"/>
  <c r="AG206" i="2"/>
  <c r="AG147" i="2"/>
  <c r="AG112" i="2"/>
  <c r="AG59" i="2"/>
  <c r="AG275" i="2"/>
  <c r="AG140" i="2"/>
  <c r="AG81" i="2"/>
  <c r="AG10" i="2"/>
  <c r="AG226" i="2"/>
  <c r="AG173" i="2"/>
  <c r="AG110" i="2"/>
  <c r="AG51" i="2"/>
  <c r="AG267" i="2"/>
  <c r="AG196" i="2"/>
  <c r="AG143" i="2"/>
  <c r="AG116" i="2"/>
  <c r="AG57" i="2"/>
  <c r="AG273" i="2"/>
  <c r="AG202" i="2"/>
  <c r="AG149" i="2"/>
  <c r="AG14" i="2"/>
  <c r="AG230" i="2"/>
  <c r="AG171" i="2"/>
  <c r="AG100" i="2"/>
  <c r="AG47" i="2"/>
  <c r="AG263" i="2"/>
  <c r="AG183" i="2"/>
  <c r="AG176" i="2"/>
  <c r="AG209" i="2"/>
  <c r="AG146" i="2"/>
  <c r="AG22" i="2"/>
  <c r="AG136" i="2"/>
  <c r="BK6" i="2"/>
  <c r="BL6" i="2" l="1"/>
  <c r="BL95" i="2"/>
  <c r="BL87" i="2"/>
  <c r="BL165" i="2"/>
  <c r="BL85" i="2"/>
  <c r="BL252" i="2"/>
  <c r="BL18" i="2"/>
  <c r="BL258" i="2"/>
  <c r="BL190" i="2"/>
  <c r="BL138" i="2"/>
  <c r="BL226" i="2"/>
  <c r="BL239" i="2"/>
  <c r="BL184" i="2"/>
  <c r="BL92" i="2"/>
  <c r="BL25" i="2"/>
  <c r="BL196" i="2"/>
  <c r="BL72" i="2"/>
  <c r="BL38" i="2"/>
  <c r="BL28" i="2"/>
  <c r="BL146" i="2"/>
  <c r="BL270" i="2"/>
  <c r="BL114" i="2"/>
  <c r="BL244" i="2"/>
  <c r="BL247" i="2"/>
  <c r="BL140" i="2"/>
  <c r="BL195" i="2"/>
  <c r="BL52" i="2"/>
  <c r="BL90" i="2"/>
  <c r="BL218" i="2"/>
  <c r="BL16" i="2"/>
  <c r="BL219" i="2"/>
  <c r="BL101" i="2"/>
  <c r="BL107" i="2"/>
  <c r="BL159" i="2"/>
  <c r="BL132" i="2"/>
  <c r="BL277" i="2"/>
  <c r="BL158" i="2"/>
  <c r="BL45" i="2"/>
  <c r="BL63" i="2"/>
  <c r="BL221" i="2"/>
  <c r="BL166" i="2"/>
  <c r="BL118" i="2"/>
  <c r="BL65" i="2"/>
  <c r="BL172" i="2"/>
  <c r="BL207" i="2"/>
  <c r="BL279" i="2"/>
  <c r="BL69" i="2"/>
  <c r="BL77" i="2"/>
  <c r="BL248" i="2"/>
  <c r="BL198" i="2"/>
  <c r="BL91" i="2"/>
  <c r="BL41" i="2"/>
  <c r="BL79" i="2"/>
  <c r="BL76" i="2"/>
  <c r="BL9" i="2"/>
  <c r="BL217" i="2"/>
  <c r="BL133" i="2"/>
  <c r="BL75" i="2"/>
  <c r="BL208" i="2"/>
  <c r="BL49" i="2"/>
  <c r="BL168" i="2"/>
  <c r="BL171" i="2"/>
  <c r="BL37" i="2"/>
  <c r="BL100" i="2"/>
  <c r="BL211" i="2"/>
  <c r="BL163" i="2"/>
  <c r="BL121" i="2"/>
  <c r="BL160" i="2"/>
  <c r="BL129" i="2"/>
  <c r="BL26" i="2"/>
  <c r="BL242" i="2"/>
  <c r="BL20" i="2"/>
  <c r="BL67" i="2"/>
  <c r="BL48" i="2"/>
  <c r="BL203" i="2"/>
  <c r="BL257" i="2"/>
  <c r="BL191" i="2"/>
  <c r="BL238" i="2"/>
  <c r="BL250" i="2"/>
  <c r="BL223" i="2"/>
  <c r="BL131" i="2"/>
  <c r="BL83" i="2"/>
  <c r="BL263" i="2"/>
  <c r="BL44" i="2"/>
  <c r="BL128" i="2"/>
  <c r="BL53" i="2"/>
  <c r="BL99" i="2"/>
  <c r="BL24" i="2"/>
  <c r="BL233" i="2"/>
  <c r="BL145" i="2"/>
  <c r="BL268" i="2"/>
  <c r="BL216" i="2"/>
  <c r="BL204" i="2"/>
  <c r="BL199" i="2"/>
  <c r="BL201" i="2"/>
  <c r="BL194" i="2"/>
  <c r="BL71" i="2"/>
  <c r="BL188" i="2"/>
  <c r="BL11" i="2"/>
  <c r="BL167" i="2"/>
  <c r="BL60" i="2"/>
  <c r="BL51" i="2"/>
  <c r="BL115" i="2"/>
  <c r="BL82" i="2"/>
  <c r="BL261" i="2"/>
  <c r="BL185" i="2"/>
  <c r="BL278" i="2"/>
  <c r="BL181" i="2"/>
  <c r="BL136" i="2"/>
  <c r="BL110" i="2"/>
  <c r="BL227" i="2"/>
  <c r="BL162" i="2"/>
  <c r="BL186" i="2"/>
  <c r="BL33" i="2"/>
  <c r="BL236" i="2"/>
  <c r="BL103" i="2"/>
  <c r="BL68" i="2"/>
  <c r="BL62" i="2"/>
  <c r="BL164" i="2"/>
  <c r="BL97" i="2"/>
  <c r="BL189" i="2"/>
  <c r="BL119" i="2"/>
  <c r="BL153" i="2"/>
  <c r="BL59" i="2"/>
  <c r="BL137" i="2"/>
  <c r="BL13" i="2"/>
  <c r="BL245" i="2"/>
  <c r="BL55" i="2"/>
  <c r="BL74" i="2"/>
  <c r="BL105" i="2"/>
  <c r="BL125" i="2"/>
  <c r="BL108" i="2"/>
  <c r="BL139" i="2"/>
  <c r="BL40" i="2"/>
  <c r="BL237" i="2"/>
  <c r="BL177" i="2"/>
  <c r="BL80" i="2"/>
  <c r="BL215" i="2"/>
  <c r="BL274" i="2"/>
  <c r="BL225" i="2"/>
  <c r="BL30" i="2"/>
  <c r="BL213" i="2"/>
  <c r="BL267" i="2"/>
  <c r="BL276" i="2"/>
  <c r="BL271" i="2"/>
  <c r="BL255" i="2"/>
  <c r="BL254" i="2"/>
  <c r="BL197" i="2"/>
  <c r="BL154" i="2"/>
  <c r="BL124" i="2"/>
  <c r="BL88" i="2"/>
  <c r="BL273" i="2"/>
  <c r="BL56" i="2"/>
  <c r="BL224" i="2"/>
  <c r="BL50" i="2"/>
  <c r="BL32" i="2"/>
  <c r="BL266" i="2"/>
  <c r="BL200" i="2"/>
  <c r="BL31" i="2"/>
  <c r="BL134" i="2"/>
  <c r="BL109" i="2"/>
  <c r="BL170" i="2"/>
  <c r="BL111" i="2"/>
  <c r="BL81" i="2"/>
  <c r="BL260" i="2"/>
  <c r="BL232" i="2"/>
  <c r="BL151" i="2"/>
  <c r="BL29" i="2"/>
  <c r="BL240" i="2"/>
  <c r="BL241" i="2"/>
  <c r="BL155" i="2"/>
  <c r="BL264" i="2"/>
  <c r="BL127" i="2"/>
  <c r="BL180" i="2"/>
  <c r="BL222" i="2"/>
  <c r="BL43" i="2"/>
  <c r="BL12" i="2"/>
  <c r="BL202" i="2"/>
  <c r="BL106" i="2"/>
  <c r="BL130" i="2"/>
  <c r="BL120" i="2"/>
  <c r="BL47" i="2"/>
  <c r="BL210" i="2"/>
  <c r="BL253" i="2"/>
  <c r="BL73" i="2"/>
  <c r="BL161" i="2"/>
  <c r="BL54" i="2"/>
  <c r="BL209" i="2"/>
  <c r="BL243" i="2"/>
  <c r="BL249" i="2"/>
  <c r="BL64" i="2"/>
  <c r="BL17" i="2"/>
  <c r="BL19" i="2"/>
  <c r="BL175" i="2"/>
  <c r="BL117" i="2"/>
  <c r="BL42" i="2"/>
  <c r="BL39" i="2"/>
  <c r="BL34" i="2"/>
  <c r="BL251" i="2"/>
  <c r="BL220" i="2"/>
  <c r="BL66" i="2"/>
  <c r="BL173" i="2"/>
  <c r="BL275" i="2"/>
  <c r="BL156" i="2"/>
  <c r="BL86" i="2"/>
  <c r="BL135" i="2"/>
  <c r="BL230" i="2"/>
  <c r="BL22" i="2"/>
  <c r="BL8" i="2"/>
  <c r="BL126" i="2"/>
  <c r="BL214" i="2"/>
  <c r="BL27" i="2"/>
  <c r="BL93" i="2"/>
  <c r="BL235" i="2"/>
  <c r="BL21" i="2"/>
  <c r="BL148" i="2"/>
  <c r="BL142" i="2"/>
  <c r="BL122" i="2"/>
  <c r="BL182" i="2"/>
  <c r="BL246" i="2"/>
  <c r="BL228" i="2"/>
  <c r="BL61" i="2"/>
  <c r="BL141" i="2"/>
  <c r="BL113" i="2"/>
  <c r="BL123" i="2"/>
  <c r="BL104" i="2"/>
  <c r="BL23" i="2"/>
  <c r="BL272" i="2"/>
  <c r="BL36" i="2"/>
  <c r="BL70" i="2"/>
  <c r="BL84" i="2"/>
  <c r="BL193" i="2"/>
  <c r="BL89" i="2"/>
  <c r="BL179" i="2"/>
  <c r="BL206" i="2"/>
  <c r="BL149" i="2"/>
  <c r="BL46" i="2"/>
  <c r="BL102" i="2"/>
  <c r="BL187" i="2"/>
  <c r="BL229" i="2"/>
  <c r="BL96" i="2"/>
  <c r="BL192" i="2"/>
  <c r="BL98" i="2"/>
  <c r="BL176" i="2"/>
  <c r="BL259" i="2"/>
  <c r="BL212" i="2"/>
  <c r="BL147" i="2"/>
  <c r="BL169" i="2"/>
  <c r="BL10" i="2"/>
  <c r="BL78" i="2"/>
  <c r="BL157" i="2"/>
  <c r="BL178" i="2"/>
  <c r="BL112" i="2"/>
  <c r="BL144" i="2"/>
  <c r="BL205" i="2"/>
  <c r="BL265" i="2"/>
  <c r="BL116" i="2"/>
  <c r="BL143" i="2"/>
  <c r="BL94" i="2"/>
  <c r="BL152" i="2"/>
  <c r="BL262" i="2"/>
  <c r="BL7" i="2"/>
  <c r="BL269" i="2"/>
  <c r="BL15" i="2"/>
  <c r="BL174" i="2"/>
  <c r="BL58" i="2"/>
  <c r="BL14" i="2"/>
  <c r="BL150" i="2"/>
  <c r="BL256" i="2"/>
  <c r="BL35" i="2"/>
  <c r="BL234" i="2"/>
  <c r="BL231" i="2"/>
  <c r="BL57" i="2"/>
  <c r="BL183" i="2"/>
</calcChain>
</file>

<file path=xl/sharedStrings.xml><?xml version="1.0" encoding="utf-8"?>
<sst xmlns="http://schemas.openxmlformats.org/spreadsheetml/2006/main" count="1364" uniqueCount="343">
  <si>
    <t xml:space="preserve">
Исходные данные для расчета КРИТЕРИЕВ ОЦЕНКИ закупочной деятельности</t>
  </si>
  <si>
    <t>№ п/п</t>
  </si>
  <si>
    <t>Наименование МО</t>
  </si>
  <si>
    <t>П1/(П1+П2)*100</t>
  </si>
  <si>
    <t>П1/П2*100</t>
  </si>
  <si>
    <t>100 - П1/П2*100</t>
  </si>
  <si>
    <t>Расчет осуществляется в соответствии со статьей 30 Закона № 44-ФЗ</t>
  </si>
  <si>
    <t>П2 ­– общее количество конкурентных процедур  определений поставщиков (подрядчиков, исполнителей), проведенных в отчетном периоде, шт.</t>
  </si>
  <si>
    <t>Значение критерия</t>
  </si>
  <si>
    <t>Кол-во заказчиков</t>
  </si>
  <si>
    <t>Средний СГОЗ, тыс.руб.</t>
  </si>
  <si>
    <t>П1/П2</t>
  </si>
  <si>
    <t>Место</t>
  </si>
  <si>
    <t>Доля закупок у субъектов малого предпринимательства, социально ориентированных некоммерческих организаций в совокупном годовом объеме закупок, рассчитанном с учетом части 1.1 статьи 30 Закона № 44-ФЗ, %</t>
  </si>
  <si>
    <t>Общее количество баллов</t>
  </si>
  <si>
    <t xml:space="preserve">Рейтинг </t>
  </si>
  <si>
    <t>Показатель</t>
  </si>
  <si>
    <t>Кол-во баллов</t>
  </si>
  <si>
    <t>Количество баллов с учетом коэффициента значимости</t>
  </si>
  <si>
    <t>Количество баллов с корректирующим коэффициентом</t>
  </si>
  <si>
    <t>коэффициент значимости</t>
  </si>
  <si>
    <t>среднее значение</t>
  </si>
  <si>
    <t>Доля заказчиков, не исполнивших норму Закона № 44-ФЗ о закупках у СМП, СОНО, %</t>
  </si>
  <si>
    <t>Доля освоенных средств, %</t>
  </si>
  <si>
    <t>Доля не принятых (либо не актуализированных) правовых актов органов местного самоуправления, принимаемых в рамках реализации положений законодательства о контрактной системе, %</t>
  </si>
  <si>
    <t>Доля закупок по пунктам 4, 5 части 1 статьи 93 Закона № 44-ФЗ, осуществляемых посредством РИССЗ КК на электронных площадках, а также в соответствии с положениями части 12 статьи 93 Закона № 44-ФЗ, %</t>
  </si>
  <si>
    <t>Доля закупок, осуществленных конкурентными способами определения поставщиков (подрядчиков, исполнителей) (по сумме), %</t>
  </si>
  <si>
    <t>П1 – сумма цен контрактов, заключенных в отчетном периоде по результатам конкурентных процедур, тыс. руб.</t>
  </si>
  <si>
    <t>П2 – сумма начальных (максимальных) цен контрактов, заключенных в отчетном периоде по результатам конкурентных процедур, тыс. руб.</t>
  </si>
  <si>
    <t>Среднее количество заявок, поданных на участие в закупках, осуществленных конкурентными способами определения поставщиков (подрядчиков, исполнителей)</t>
  </si>
  <si>
    <t>Доля конкурентных процедур, на участие в которых не подана (не допущена, не соответствует) ни одна заявка (по количеству), %</t>
  </si>
  <si>
    <t>Доля конкурентных процедур, на участие в которых подана (допущена, соответствует) только одна заявка (по количеству), %</t>
  </si>
  <si>
    <t>Снижение начальной (максимальной) цены контракта по итогам конкурентных процедур (экономия), %</t>
  </si>
  <si>
    <t>П2 – сумма цен контрактов, заключенных в отчетном периоде с единственным поставщиком (подрядчиком, исполнителем) в соответствии с пунктами 4, 5 части 1 статьи 93 Закона № 44-ФЗ*, тыс. руб.</t>
  </si>
  <si>
    <t>Доля конкурентных процедур, на участие в которых не подана (не соответствует) ни одна заявка (по количеству), %</t>
  </si>
  <si>
    <t>Доля конкурентных процедур, на участие в которых подана (соответствует) только одна заявка (по количеству), %</t>
  </si>
  <si>
    <t>Доля закупок по пунктам 4, 5 части 1 статьи 93 Закона № 44-ФЗ, осуществляемых на электронных площадках посредством РИССЗ КК, а также в соответствии с положениями части 12 статьи 93 Закона № 44-ФЗ, %</t>
  </si>
  <si>
    <t>Доля задействованных в сфере закупок сотрудников уполномоченных органов/ уполномоченных учреждений и членов контрактных служб/ контрактных управляющих, прошедших профессиональную переподготовку или повышение квалификации в сфере закупок, %</t>
  </si>
  <si>
    <t>Доля непринятых (либо неактуализированных) правовых актов органов местного самоуправления, принимаемых в рамках реализации положений законодательства о контрактной системе, %</t>
  </si>
  <si>
    <t>Среднее количество возвратов заявок (на доработку)</t>
  </si>
  <si>
    <t>Средний срок рассмотрения заявок, рабочих дней</t>
  </si>
  <si>
    <t>Доля обоснованных жалоб в общем количестве жалоб, %</t>
  </si>
  <si>
    <t>П1 - использовано средств за отчетный период, тыс.руб.</t>
  </si>
  <si>
    <t>П2 - СГОЗ на отчетный год, тыс.руб.</t>
  </si>
  <si>
    <t>П2 - сумма цен контрактов, заключенных  в отчетном периоде с единственным поставщиком (подрядчиком, исполнителем) в соответствии с пунктами 4, 5 части 1 статьи 93 Закона № 44-ФЗ, тыс. руб.</t>
  </si>
  <si>
    <t>П1 - общее количество заявок, поданных  на участие в конкурентных процедурах, проведенных  в отчетном периоде, шт.</t>
  </si>
  <si>
    <t>П2 - количество конкурентных процедур, проведенных  в отчетном периоде, шт.</t>
  </si>
  <si>
    <t>П1 –  количество конкурентных процедур, проведенных в отчетном периоде, на участие в которых не подана (не допущена, не соответствует) ни одна заявка, шт.</t>
  </si>
  <si>
    <t>П1 –  количество конкурентных процедур, проведенных в отчетном периоде, на участие в которых  подана (соответствует) только одна заявка, шт.</t>
  </si>
  <si>
    <t>П2 –  общее количество конкурентных процедур, проведенных в отчетном периоде, шт.</t>
  </si>
  <si>
    <t>П1 –  количество  заказчиков, не достигших показателя  закупок у СМП, СОНО в размере 25 %</t>
  </si>
  <si>
    <t>П2 – общее количество заказчиков</t>
  </si>
  <si>
    <t>П1 – сумма цен контрактов, заключенных в отчетном периоде с единственным поставщиком (подрядчиком, исполнителем) в соответствии с пунктами 4, 5 части 1 статьи 93 Закона № 44-ФЗ на электронных площадках посредством РИССЗ КК, а также в соответствии с положениями части 12 статьи 93 Закона № 44-ФЗ, тыс. руб.</t>
  </si>
  <si>
    <t>П1- количество задействованных в сфере закупок сотрудников уполномоченных органов/ уполномоченных учреждений и членов контрактных служб/ контрактных управляющих, прошедших профессиональную переподготовку или повышение квалификации в сфере закупок</t>
  </si>
  <si>
    <t>П2- количество всех задействованных в сфере закупок сотрудников уполномоченных органов/ уполномоченных учреждений и членов контрактных служб/ контрактных управляющих</t>
  </si>
  <si>
    <t>П1 –  количество непринятых (либо неактуализированных) правовых актов органов местного самоуправления (отраслевых (функциональных) органов местных администраций), шт.</t>
  </si>
  <si>
    <t>П2 – общее количество правовых актов, принимаемых в рамках реализации положений законодательства о контрактной системе, шт.</t>
  </si>
  <si>
    <t>П1 – общее количество возвратов заявок на определение поставщика (подрядчика, исполнителя) на доработку специалистами уполномоченного органа (уполномоченного учреждения)</t>
  </si>
  <si>
    <t>П1 – общее количество рабочих дней рассмотрения заявок на определение поставщика (подрядчика, исполнителя) специалистами уполномоченного органа (уполномоченного учреждения)</t>
  </si>
  <si>
    <t>П1 – количество жалоб, признанных обоснованными и частично обоснованными (рассмотренных в отчетном периоде), шт.</t>
  </si>
  <si>
    <t>П2 – общее количество жалоб, рассмотренных в отчетном периоде, шт.</t>
  </si>
  <si>
    <t>П2- общее количество конкурентных процедур, проведенных в отчетном периоде (заявки заказчиков), шт.</t>
  </si>
  <si>
    <t>П2 – общее количество конкурентных процедур, проведенных в отчетном периоде (заявки заказчиков), шт</t>
  </si>
  <si>
    <t xml:space="preserve">Количество баллов с учетом понижающего коэффициента </t>
  </si>
  <si>
    <t>пониж.коэф</t>
  </si>
  <si>
    <t>Администрация города Сочи</t>
  </si>
  <si>
    <t>Дирекция заказчика Адлерского внутригородского района города Сочи</t>
  </si>
  <si>
    <t xml:space="preserve">Администрация Краснополянского поселкового округа </t>
  </si>
  <si>
    <t xml:space="preserve">Администрация Кудепстинского сельского </t>
  </si>
  <si>
    <t xml:space="preserve">Администрация Молдовского сельского округа </t>
  </si>
  <si>
    <t xml:space="preserve">Администрация Нижнешиловского сельского округа </t>
  </si>
  <si>
    <t>Администрация Центрального внутригородского района города Сочи</t>
  </si>
  <si>
    <t>Администрация Хостинского внутригородского района города Сочи</t>
  </si>
  <si>
    <t>Дирекция заказчика Хостинского внутригородского района города Сочи</t>
  </si>
  <si>
    <t xml:space="preserve">Администрация Барановского сельского округа </t>
  </si>
  <si>
    <t xml:space="preserve">Администрация Раздольского сельского округа </t>
  </si>
  <si>
    <t>Администрация Лазаревского внутригородского района города Сочи</t>
  </si>
  <si>
    <t>Дирекция заказчика Лазаревского района</t>
  </si>
  <si>
    <t>Администрация Волковского сельского округа города Сочи</t>
  </si>
  <si>
    <t>Администрация Верхнелооского сельского округа города Сочи</t>
  </si>
  <si>
    <t>Администрация Кировского сельского округа города Сочи</t>
  </si>
  <si>
    <t>Администрация Кичмайского сельского округа города Сочи</t>
  </si>
  <si>
    <t>Администрация Лыготхского сельского округа города Сочи</t>
  </si>
  <si>
    <t>Администрация Солохаульского сельского округа города Сочи</t>
  </si>
  <si>
    <t>Дирекция заказчика Центрального внутригородского района города Сочи</t>
  </si>
  <si>
    <t>Администрация Адлерского внутригородского района города Сочи</t>
  </si>
  <si>
    <t>Департамент физической культуры и спорта администрации города Сочи</t>
  </si>
  <si>
    <t>МБУ СШОР № 1 города Сочи</t>
  </si>
  <si>
    <t>МБУ СШОР № 2 города Сочи</t>
  </si>
  <si>
    <t>МБУ СШОР № 3 города Сочи</t>
  </si>
  <si>
    <t>МБУ СШОР № 4 города Сочи</t>
  </si>
  <si>
    <t>МБУ СШ № 5 города Сочи</t>
  </si>
  <si>
    <t>МБУ СШОР № 6 – «АТА» г. Сочи</t>
  </si>
  <si>
    <t>МБУ СШОР № 7 города Сочи</t>
  </si>
  <si>
    <t>МБУ СШ № 8 города Сочи</t>
  </si>
  <si>
    <t>МБУ СШ № 9 города Сочи</t>
  </si>
  <si>
    <t>МБУ СШ № 10 города Сочи</t>
  </si>
  <si>
    <t>МБУ СШ № 11 города Сочи</t>
  </si>
  <si>
    <t>МБУ СШ № 12 города Сочи</t>
  </si>
  <si>
    <t>МБУ СШ № 13 города Сочи</t>
  </si>
  <si>
    <t>МБУ СШ № 14 города Сочи</t>
  </si>
  <si>
    <t>МБУ СШ № 15 города Сочи</t>
  </si>
  <si>
    <t>МБУ СШ № 16 города Сочи</t>
  </si>
  <si>
    <t>МБУ г. Сочи «ФЦ ЛОВЗ»</t>
  </si>
  <si>
    <t>МБУ ФКиС г. Сочи «ЦСМР»</t>
  </si>
  <si>
    <t>МКУ ФКиС г. Сочи «ЦБ»</t>
  </si>
  <si>
    <t>МБУ СШ № 17 г. Сочи</t>
  </si>
  <si>
    <t xml:space="preserve">МОБУ гимназия № 1 </t>
  </si>
  <si>
    <t xml:space="preserve">МОБУ гимназия № 15 </t>
  </si>
  <si>
    <t xml:space="preserve">МОБУ гимназия № 44 </t>
  </si>
  <si>
    <t xml:space="preserve">МОБУ гимназия № 5 </t>
  </si>
  <si>
    <t xml:space="preserve">МОБУ гимназия № 6 </t>
  </si>
  <si>
    <t xml:space="preserve">МОБУ гимназия № 9 </t>
  </si>
  <si>
    <t xml:space="preserve">МОБУ гимназия № 16 </t>
  </si>
  <si>
    <t>МОБУ гимназия № 76</t>
  </si>
  <si>
    <t xml:space="preserve">МОБУ лицей № 22 </t>
  </si>
  <si>
    <t xml:space="preserve">МОБУ лицей № 23 </t>
  </si>
  <si>
    <t xml:space="preserve">МОБУ лицей № 3 </t>
  </si>
  <si>
    <t xml:space="preserve">МОБУ лицей № 59 </t>
  </si>
  <si>
    <t xml:space="preserve">МОБУ лицей № 95 </t>
  </si>
  <si>
    <t>МОБУ вечерняя (сменная) общеобразовательная школа № 1 г. Сочи</t>
  </si>
  <si>
    <t>МОБУ СОШ № 2 г. Сочи</t>
  </si>
  <si>
    <t>МОБУ СОШ № 4 г. Сочи</t>
  </si>
  <si>
    <t>МОБУ СОШ № 7 г. Сочи</t>
  </si>
  <si>
    <t>МОБУ СОШ № 11 г. Сочи</t>
  </si>
  <si>
    <t>МОБУ СОШ № 14 г. Сочи</t>
  </si>
  <si>
    <t>МОБУ СОШ № 18 г. Сочи</t>
  </si>
  <si>
    <t>МОБУ СОШ № 19 г.Сочи</t>
  </si>
  <si>
    <t>МОБУ СОШ № 20 г. Сочи</t>
  </si>
  <si>
    <t>МОБУ СОШ № 24 г. Сочи</t>
  </si>
  <si>
    <t>МОБУ СОШ № 25 г. Сочи</t>
  </si>
  <si>
    <t>МОБУ СОШ № 26 г. Сочи</t>
  </si>
  <si>
    <t>МОБУ СОШ № 27 г. Сочи</t>
  </si>
  <si>
    <t>МОБУ СОШ № 28 г. Сочи</t>
  </si>
  <si>
    <t>МОБУ СОШ № 29 г. Сочи</t>
  </si>
  <si>
    <t>МОБУ СОШ № 31 г. Сочи</t>
  </si>
  <si>
    <t>МОБУ ООШ № 43 г. Сочи</t>
  </si>
  <si>
    <t>МОБУ ООШ № 44 г. Сочи</t>
  </si>
  <si>
    <t>МОБУ ООШ № 48 г. Сочи</t>
  </si>
  <si>
    <t>МОБУ СОШ № 53 г. Сочи</t>
  </si>
  <si>
    <t>МОБУ ООШ № 55 г. Сочи</t>
  </si>
  <si>
    <t>МОБУ ООШ № 56 г. Сочи</t>
  </si>
  <si>
    <t>МОБУ СОШ № 57 г. Сочи</t>
  </si>
  <si>
    <t>МОБУ СОШ № 65 г. Сочи</t>
  </si>
  <si>
    <t>МОБУ СОШ № 66 г. Сочи</t>
  </si>
  <si>
    <t>МОБУ СОШ № 67 г. Сочи</t>
  </si>
  <si>
    <t>МОБУ СОШ № 79 г. Сочи</t>
  </si>
  <si>
    <t>МОБУ СОШ № 82 г. Сочи</t>
  </si>
  <si>
    <t>МОБУ СОШ № 84 г. Сочи</t>
  </si>
  <si>
    <t>МОБУ СОШ № 85 г. Сочи</t>
  </si>
  <si>
    <t>МОБУ СОШ № 86 г. Сочи</t>
  </si>
  <si>
    <t>МОБУ СОШ № 88 г. Сочи</t>
  </si>
  <si>
    <t>МОБУ СОШ № 89 г. Сочи</t>
  </si>
  <si>
    <t>МОБУ СОШ № 92 г. Сочи</t>
  </si>
  <si>
    <t>МОБУ ООШ № 93 г. Сочи</t>
  </si>
  <si>
    <t>МОБУ СОШ № 94 г. Сочи</t>
  </si>
  <si>
    <t>МОБУ СОШ № 96 г. Сочи</t>
  </si>
  <si>
    <t>МОБУ СОШ № 100 г. Сочи</t>
  </si>
  <si>
    <r>
      <rPr>
        <sz val="11"/>
        <rFont val="Times New Roman"/>
        <family val="1"/>
        <charset val="204"/>
      </rPr>
      <t xml:space="preserve">П2/П1*100  </t>
    </r>
    <r>
      <rPr>
        <strike/>
        <sz val="11"/>
        <rFont val="Times New Roman"/>
        <family val="1"/>
        <charset val="204"/>
      </rPr>
      <t xml:space="preserve"> </t>
    </r>
  </si>
  <si>
    <t>МОБУ ООШ № 97 г. Сочи</t>
  </si>
  <si>
    <t xml:space="preserve">МОБУ СОШ № 83 г. Сочи </t>
  </si>
  <si>
    <t xml:space="preserve">МОБУ СОШ № 87 г. Сочи </t>
  </si>
  <si>
    <t xml:space="preserve">МОБУ СОШ № 77 г. Сочи  </t>
  </si>
  <si>
    <t xml:space="preserve">МОБУ СОШ №78 г.Сочи </t>
  </si>
  <si>
    <t xml:space="preserve">МОБУ СОШ № 80 г. Сочи </t>
  </si>
  <si>
    <t xml:space="preserve">МОБУ ООШ № 81 г. Сочи </t>
  </si>
  <si>
    <t xml:space="preserve">МОБУ СОШ № 75 г. Сочи </t>
  </si>
  <si>
    <t xml:space="preserve">МОБУ СОШ № 49 г. Сочи </t>
  </si>
  <si>
    <t>МОБУ СОШ № 12  г. Сочи</t>
  </si>
  <si>
    <t xml:space="preserve">МОБУ СОШ № 13 г. Сочи </t>
  </si>
  <si>
    <t xml:space="preserve">МОБУ СОШ № 10 г. Сочи </t>
  </si>
  <si>
    <t>МОБУ СОШ № 90 г. Сочи</t>
  </si>
  <si>
    <t>МОБУ СОШ № 91 г. Сочи</t>
  </si>
  <si>
    <t>МОБУ ООШ № 99 г. Сочи</t>
  </si>
  <si>
    <t>МДОБУ детский сад № 4 г. Сочи</t>
  </si>
  <si>
    <t>МДОБУ детский сад № 5 г. Сочи</t>
  </si>
  <si>
    <t>МДОБУ детский сад общеразвивающего вида № 6 г. Сочи</t>
  </si>
  <si>
    <t>МДОБУ детский сад № 7 г. Сочи</t>
  </si>
  <si>
    <t xml:space="preserve"> МДОБУ детский сад комбинированного вида № 9 г. Сочи</t>
  </si>
  <si>
    <t>МДОБУ детский сад компенсирующего вида № 11 г. Сочи</t>
  </si>
  <si>
    <t>МДОБУ детский сад компенсирующего вида № 12 г. Сочи</t>
  </si>
  <si>
    <t>МДОБУ детский сад № 14 г. Сочи</t>
  </si>
  <si>
    <t>МДОБУ детский сад № 17 г. Сочи</t>
  </si>
  <si>
    <t>МДОБУ центр развития ребенка - детский сад № 19 г. Сочи</t>
  </si>
  <si>
    <t>МДОБУ детский сад комбинированного вида № 23 г. Сочи</t>
  </si>
  <si>
    <t>МДОБУ детский сад № 27 г. Сочи</t>
  </si>
  <si>
    <t>МДОБУ центр развития ребенка-детский сад № 28 г. Сочи</t>
  </si>
  <si>
    <t>МДОБУ детский сад № 32 г. Сочи</t>
  </si>
  <si>
    <t>МДОБУ детский сад № 33 г. Сочи</t>
  </si>
  <si>
    <t>МДОБУ детский сад комбинированного вида № 34 г. Сочи</t>
  </si>
  <si>
    <t>МДОБУ детский сад комбинированного вида № 35 г. Сочи</t>
  </si>
  <si>
    <t>МДОБУ детский сад № 36 г. Сочи</t>
  </si>
  <si>
    <t>МДОБУ детский сад № 39 г. Сочи</t>
  </si>
  <si>
    <t>МДОБУ детский сад компенсирующего вида № 40 г. Сочи</t>
  </si>
  <si>
    <t>МДОБУ центр развития ребенка - детский сад № 41 г. Сочи</t>
  </si>
  <si>
    <t>МДОБУ  детский сад № 42 г. Сочи</t>
  </si>
  <si>
    <t>МДОБУ детский сад комбинированного вида № 45 г. Сочи</t>
  </si>
  <si>
    <t>МДОБУ детский сад № 46 г. Сочи</t>
  </si>
  <si>
    <t>МДОБУ детский сад общеразвивающего вида № 47 г. Сочи</t>
  </si>
  <si>
    <t>МДОБУ детский сад комбинированного вида № 49 г. Сочи</t>
  </si>
  <si>
    <t>МДОБУ детский сад № 51 г. Сочи</t>
  </si>
  <si>
    <t>МДОБУ детский сад общеразвивающего вида № 53 г. Сочи</t>
  </si>
  <si>
    <t>МДОБУ детский сад № 55 г. Сочи</t>
  </si>
  <si>
    <t>МДОБУ детский сад № 56 г. Сочи</t>
  </si>
  <si>
    <t>МДОБУ детский сад № 57 г. Сочи</t>
  </si>
  <si>
    <t>МДОБУ центр развития ребека - детский сад № 63  г. Сочи</t>
  </si>
  <si>
    <t>МДОБУ детский сад комбинированного вида № 67 г. Сочи</t>
  </si>
  <si>
    <t>МДОБУ детский сад комбинированного вида № 69 г. Сочи</t>
  </si>
  <si>
    <t>МДОБУ детский сад № 72 г. Сочи</t>
  </si>
  <si>
    <t>МДОБУ детский сад № 74 г. Сочи</t>
  </si>
  <si>
    <t>МДОБУ детский сад комбинированного вида № 76 г. Сочи</t>
  </si>
  <si>
    <t>МДОБУ детский сад общеразвивающего вида № 78 "Неваляшка" г. Сочи</t>
  </si>
  <si>
    <t>МДОБУ детский сад общеразвивающего вида № 79 г. Сочи</t>
  </si>
  <si>
    <t>МДОБУ начальная общеобразовательная школа - детский сад № 80 г. Сочи</t>
  </si>
  <si>
    <t>МДОБУ детский сад № 81 г. Сочи</t>
  </si>
  <si>
    <t>МДОБУ детский сад комбинированного вида № 82 г. Сочи</t>
  </si>
  <si>
    <t>МДОБУ детский сад № 83 г. Сочи</t>
  </si>
  <si>
    <t>МДОБУ детский сад общеразвивающего вида № 84 г. Сочи</t>
  </si>
  <si>
    <t>МДОБУ начальная общеобразовательная школа - детский сад № 85 г. Сочи</t>
  </si>
  <si>
    <t>МДОБУ центр развития ребенка - детский сад № 86 г. Сочи</t>
  </si>
  <si>
    <t>МДОБУ детский сад № 87 г. Сочи</t>
  </si>
  <si>
    <t>МДОБУ детский сад № 92 г. Сочи</t>
  </si>
  <si>
    <t>МДОБУ детский сад № 93 г. Сочи</t>
  </si>
  <si>
    <t>МДОБУ детский сад № 97 г. Сочи</t>
  </si>
  <si>
    <t>МДОБУ детский сад общеразвивающего вида № 104 г. Сочи</t>
  </si>
  <si>
    <t>МДОБУ детский сад  вида № 105 г. Сочи</t>
  </si>
  <si>
    <t>МДОБУ центр развития ребенка-детский сад № 107 г. Сочи</t>
  </si>
  <si>
    <t>МДОБУ детский сад № 109 г. Сочи</t>
  </si>
  <si>
    <t>МДОБУ центр развития ребенка - детский сад № 110 г. Сочи</t>
  </si>
  <si>
    <t>МДОБУ детский сад № 111 г.Сочи</t>
  </si>
  <si>
    <t>МДОБУ детский сад комбинированного вида № 113 г. Сочи</t>
  </si>
  <si>
    <t>МДОБУ детский сад № 114 г. Сочи</t>
  </si>
  <si>
    <t>МДОБУ детский сад № 115 г. Сочи</t>
  </si>
  <si>
    <t>МДОБУ детский сад комбинированного вида № 117 г. Сочи</t>
  </si>
  <si>
    <t>МДОБУ центр развития ребенка - детский сад № 118 г. Сочи</t>
  </si>
  <si>
    <t>МДОБУ детский сад № 120 "Калинка" г. Сочи</t>
  </si>
  <si>
    <t>МДОБУ детский сад № 121 г. Сочи</t>
  </si>
  <si>
    <t>МДОБУ детский сад № 122 г. Сочи</t>
  </si>
  <si>
    <t>МДОБУ детский сад комбинированного вида № 123 г. Сочи</t>
  </si>
  <si>
    <t>МДОБУ детский сад № 124 г. Сочи</t>
  </si>
  <si>
    <t xml:space="preserve">МДОБУ детский сад комбинированного вида № 125 г. Сочи </t>
  </si>
  <si>
    <t>МДОБУ детский сад № 126 г. Сочи</t>
  </si>
  <si>
    <t>МДОБУ детский сад № 127 г. Сочи</t>
  </si>
  <si>
    <t>МДОБУ детский сад № 128 г. Сочи</t>
  </si>
  <si>
    <t>МДОБУ детский сад № 132 г. Сочи</t>
  </si>
  <si>
    <t>МДОБУ детский сад № 134 г. Сочи</t>
  </si>
  <si>
    <t>МДОБУ детский сад общеразвивающего вида № 136 "Умка" г. Сочи</t>
  </si>
  <si>
    <t>МДОБУ детский сад общеразвивающего вида № 139 г. Сочи</t>
  </si>
  <si>
    <t>МДОБУ детский сад № 140 г. Сочи</t>
  </si>
  <si>
    <t>МДОБУ детский сад комбинированного вида № 166 г. Сочи</t>
  </si>
  <si>
    <t>МБУ дополнительного образования "Детско-юношеская спортивная школа № 1" г. Сочи</t>
  </si>
  <si>
    <t>МОБУ дополнительного образования детей "Детско-юношеская спортивная школа № 2" г. Сочи</t>
  </si>
  <si>
    <t>МБУ дополнительного образования "Детско-юношеская спортивная школа № 4 г. Сочи</t>
  </si>
  <si>
    <t>МБУ дополнительного образования "Детско-юношеская спортивная школа № 5" г. Сочи</t>
  </si>
  <si>
    <t>МБУ дополнительного образования "Детско-юношеская спортивная школа № 6" г. Сочи</t>
  </si>
  <si>
    <t>МОБУ дополнительного образования детей "Детско-юношеская спортивная школа № 7" г. Сочи</t>
  </si>
  <si>
    <t>МБУ дополнительного образования "Детско-юношеская спортивная школа № 8" г. Сочи</t>
  </si>
  <si>
    <t>МБУ дополнительного образования "Детско-юношеская спортивная школа № 10" г. Сочи</t>
  </si>
  <si>
    <t>МБУ дополнительного образования "Детско-юношеская спортивная школа №17" г.Сочи</t>
  </si>
  <si>
    <t xml:space="preserve">МБУ дополнительного образования "Центр дополнительного образования  "Новое поколение" г. Сочи </t>
  </si>
  <si>
    <t>МБУ дополнительного образования центр дополнительного образования для детей "Ориентир" г. Сочи</t>
  </si>
  <si>
    <t>МБУ дополнительного образования станция юных техников г. Сочи</t>
  </si>
  <si>
    <t>МБУ дополнительного образования "Центр дополнительного образования "Ступени" г. Сочи</t>
  </si>
  <si>
    <t>МБУ образования Сочинский центр развития образования</t>
  </si>
  <si>
    <t>МБУ дополнительного образования "Центр внешкольной работы" г. Сочи</t>
  </si>
  <si>
    <t>МБУ дополнительного образования "Центр детского и юношеского туризма и экскурсий" г. Сочи</t>
  </si>
  <si>
    <t>МБУ дополнительного образования "Центр дополнительного образования "Радуга" г. Сочи</t>
  </si>
  <si>
    <t>Муниципальное образовательное бюджетное учреждение дополнительного образования детей центр дополнительного образования для детей "Хоста" г. Сочи</t>
  </si>
  <si>
    <t>МКУ центр оценки качества образования г. Сочи</t>
  </si>
  <si>
    <t>МКУ "Центр по ремонту и эксплуатации образовательных учреждений города Сочи"</t>
  </si>
  <si>
    <t>МБУ дополнительного образования Центр творческого развития и гуманитарного образования г. Сочи</t>
  </si>
  <si>
    <t>МБУ дополнительного образования "Эколого-биологический центр имени С.Ю. Соколова" г. Сочи</t>
  </si>
  <si>
    <t>Управление культуры администрации города Сочи</t>
  </si>
  <si>
    <t>МБУ дополнительного образования детская музыкальная школа № 1 г. Сочи им. Шмелева</t>
  </si>
  <si>
    <t>МБУ дополнительного образования детская музыкальная школа № 2 г. Сочи</t>
  </si>
  <si>
    <t>МБУ дополнительного образования детская музыкальная школа № 3 г. Сочи</t>
  </si>
  <si>
    <t>МБУ дополнительного образования детская художественная школа № 1 им А.И.Пахомова г. Сочи</t>
  </si>
  <si>
    <t>МБУ дополнительного образования детская художественная школа № 2 г. Сочи</t>
  </si>
  <si>
    <t>МБУ дополнительного образования детская художественная школа № 3 г. Сочи</t>
  </si>
  <si>
    <t>МБУ дополнительного образования детская школа искусств № 1 г. Сочи</t>
  </si>
  <si>
    <t>МБУ дополнительного образования детская школа искусств № 2 г. Сочи</t>
  </si>
  <si>
    <t>МБУ дополнительного образования детская школа искусств № 3 г. Сочи</t>
  </si>
  <si>
    <t>МБУ дополнительного образования детская школа искусств № 4 г. Сочи</t>
  </si>
  <si>
    <t>МБУ дополнительного образования детская школа искусств № 5 г. Сочи</t>
  </si>
  <si>
    <t>МБУ дополнительного образования детская школа искусств № 6 г. Сочи</t>
  </si>
  <si>
    <t>МБУ дополнительного образования детская школа искусств № 7 г. Сочи</t>
  </si>
  <si>
    <t>МБУ культуры г. Сочи «Музей истории города-курорта Сочи»</t>
  </si>
  <si>
    <t>МБУ культуры г. Сочи «Сочинский художественный музей»</t>
  </si>
  <si>
    <t>МБУ культуры г. Сочи «Литературно-мемориальный музей Н.Островского»</t>
  </si>
  <si>
    <t>МБУ культуры г. Сочи «Музей истории Хостинского района»</t>
  </si>
  <si>
    <t>МБУ культуры г. Сочи «Музей истории Адлерского района»</t>
  </si>
  <si>
    <t>МБУ культуры г. Сочи «Централизованная библиотечная система г.Сочи»</t>
  </si>
  <si>
    <t>МБУ культуры г. Сочи «Централизованная библиотечная система Адлерского района г.Сочи»</t>
  </si>
  <si>
    <t>МБУ культуры г. Сочи «Лазаревская централизованная библиотечная система»</t>
  </si>
  <si>
    <t>МБУ культуры г. Сочи «Районный дом культуры» Центрального района</t>
  </si>
  <si>
    <t>МБУ культуры г. Сочи «Дом культуры»</t>
  </si>
  <si>
    <t>МБУ культуры г. Сочи «Городской Дом культуры «Юбилейный»</t>
  </si>
  <si>
    <t>МБУ культуры г. Сочи «Арт-Медиа-Центр «Родина»</t>
  </si>
  <si>
    <t>МБУ культуры города Сочи «Централизованная клубная система Хостинского района»</t>
  </si>
  <si>
    <t>МБУ культуры города Сочи «Централизованная клубная система «ОрелИзумруд»</t>
  </si>
  <si>
    <t>МБУ культуры г. Сочи «Районный Дом культуры «Адлер»</t>
  </si>
  <si>
    <t>МБУ культуры города Сочи «Лазаревский районный центр национальных культур им. К.С.Мазлумяна»</t>
  </si>
  <si>
    <t>МБУ культуры г. Сочи «Дом культуры с. Волковка»</t>
  </si>
  <si>
    <t>МБУ культуры города Сочи «Центр национальных культур «Истоки»</t>
  </si>
  <si>
    <t>МБУ культуры «Сочинская камерная филармония»</t>
  </si>
  <si>
    <t>МБУ культуры «Новый Театр Сочи»</t>
  </si>
  <si>
    <t>МКУ «Централизованная бухгалтерия управления культуры города Сочи»</t>
  </si>
  <si>
    <t>МКУ города Сочи «Центр технического и хозяйственного обеспечения отрасли «Культура»</t>
  </si>
  <si>
    <t>МБУ  "ЦЕНТР КУЛЬТУРЫ И КИНО "КОМСОМОЛЕЦ"</t>
  </si>
  <si>
    <t>МБУ муниципального образования городской округ город-курорт Сочи Краснодарского края «Центр культуры и кино «Сочи»</t>
  </si>
  <si>
    <t>МБУ "ВОСХОД"</t>
  </si>
  <si>
    <t>МКУ города Сочи "Учреждение по обеспечению деятельности администрации города Сочи"</t>
  </si>
  <si>
    <t>МКУ "Служба спасения города Сочи"</t>
  </si>
  <si>
    <t>МКУ "Централизованная бухгалтерия управления по образованию и науке администрации города Сочи"</t>
  </si>
  <si>
    <t>МКУ города Сочи "Электронный Сочи"</t>
  </si>
  <si>
    <t>МБУ ЦПТ</t>
  </si>
  <si>
    <t xml:space="preserve">Управление по образованию и науке </t>
  </si>
  <si>
    <t>Департамент имущественных отношений администрации города Сочи</t>
  </si>
  <si>
    <t>МКУ г.Сочи «Дирекция имущественного комплекса»</t>
  </si>
  <si>
    <t>Департамент городского хозяйства администрации города Сочи</t>
  </si>
  <si>
    <t>МБУ города Сочи «Сочисвет»</t>
  </si>
  <si>
    <t>МКУ города Сочи «Квартирно-правовая служба»</t>
  </si>
  <si>
    <t>МКУ города Сочи «Управление капитального ремонта»</t>
  </si>
  <si>
    <t>Департамент по финансам и бюджету администрации города Сочи</t>
  </si>
  <si>
    <t>Департамент строительства администрации города Сочи</t>
  </si>
  <si>
    <t>МКУ города Сочи «Управление капитального строительства»</t>
  </si>
  <si>
    <t>Департамент транспорта и дорожного хозяйства администрации города Сочи</t>
  </si>
  <si>
    <t>МКУ города Сочи «Управление городского транспорта»</t>
  </si>
  <si>
    <t>МКУ города Сочи «Управление автомобильных дорог»</t>
  </si>
  <si>
    <t>Управление по вопросам семьи и детства администрации города Сочи</t>
  </si>
  <si>
    <t>Управление молодежной политики администрации города Сочи</t>
  </si>
  <si>
    <t>МКУ города Сочи «Центр развития молодежи»</t>
  </si>
  <si>
    <t>МКУ города Сочи «Центр военно-патриотической и допризывной подготовки молодежи»</t>
  </si>
  <si>
    <t>Городское собрание Сочи</t>
  </si>
  <si>
    <t>Контрольно-счетная палата города-курорта Сочи</t>
  </si>
  <si>
    <t>МКУ города Сочи "Сочинский городской архив"</t>
  </si>
  <si>
    <t>МКУ г. Сочи «Комитет по наружной рекламе»</t>
  </si>
  <si>
    <t>МКУ г. Сочи «Комитет по охране окружающей среды»</t>
  </si>
  <si>
    <t>МБУ города Сочи "Дирекция по реализации программ"</t>
  </si>
  <si>
    <t>МКУ «Центр по обращению с животными без владельцев»</t>
  </si>
  <si>
    <t>П1 – сумма начальных (максимальных) цен контрактов, заключенных в отчетном периоде по результатам конкурентных процедур, тыс. руб.</t>
  </si>
  <si>
    <t>Наименование заказчика</t>
  </si>
  <si>
    <t>Рейтинг эффективности закупок заказчиков города Сочи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</si>
</sst>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0.0"/>
    <numFmt numFmtId="166" formatCode="0.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trike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8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4" fillId="0" borderId="0"/>
    <xf numFmtId="0" fontId="9" fillId="0" borderId="0"/>
    <xf numFmtId="0" fontId="7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2" fillId="0" borderId="0">
      <alignment wrapText="1"/>
    </xf>
    <xf numFmtId="0" fontId="2" fillId="0" borderId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2" applyNumberFormat="0" applyAlignment="0" applyProtection="0"/>
    <xf numFmtId="0" fontId="25" fillId="7" borderId="13" applyNumberFormat="0" applyAlignment="0" applyProtection="0"/>
    <xf numFmtId="0" fontId="26" fillId="7" borderId="12" applyNumberFormat="0" applyAlignment="0" applyProtection="0"/>
    <xf numFmtId="0" fontId="27" fillId="0" borderId="14" applyNumberFormat="0" applyFill="0" applyAlignment="0" applyProtection="0"/>
    <xf numFmtId="0" fontId="28" fillId="8" borderId="15" applyNumberFormat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0" borderId="0"/>
    <xf numFmtId="0" fontId="33" fillId="0" borderId="0" applyNumberFormat="0" applyFill="0" applyBorder="0" applyAlignment="0" applyProtection="0"/>
    <xf numFmtId="0" fontId="1" fillId="0" borderId="0"/>
    <xf numFmtId="0" fontId="32" fillId="0" borderId="0"/>
    <xf numFmtId="0" fontId="8" fillId="0" borderId="0"/>
    <xf numFmtId="0" fontId="7" fillId="0" borderId="0"/>
    <xf numFmtId="0" fontId="1" fillId="9" borderId="16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80">
    <xf numFmtId="0" fontId="0" fillId="0" borderId="0" xfId="0"/>
    <xf numFmtId="0" fontId="5" fillId="2" borderId="0" xfId="17" applyFont="1" applyFill="1" applyAlignment="1">
      <alignment horizontal="center" vertical="center"/>
    </xf>
    <xf numFmtId="4" fontId="5" fillId="2" borderId="0" xfId="17" applyNumberFormat="1" applyFont="1" applyFill="1" applyAlignment="1">
      <alignment horizontal="center" vertical="center"/>
    </xf>
    <xf numFmtId="49" fontId="5" fillId="2" borderId="0" xfId="17" applyNumberFormat="1" applyFont="1" applyFill="1" applyAlignment="1">
      <alignment horizontal="left" vertical="center"/>
    </xf>
    <xf numFmtId="165" fontId="14" fillId="2" borderId="2" xfId="17" applyNumberFormat="1" applyFont="1" applyFill="1" applyBorder="1" applyAlignment="1">
      <alignment horizontal="center" vertical="center"/>
    </xf>
    <xf numFmtId="0" fontId="5" fillId="2" borderId="6" xfId="17" applyFont="1" applyFill="1" applyBorder="1" applyAlignment="1">
      <alignment horizontal="center" vertical="center" wrapText="1"/>
    </xf>
    <xf numFmtId="49" fontId="5" fillId="2" borderId="6" xfId="17" applyNumberFormat="1" applyFont="1" applyFill="1" applyBorder="1" applyAlignment="1">
      <alignment horizontal="center" vertical="center"/>
    </xf>
    <xf numFmtId="4" fontId="5" fillId="2" borderId="6" xfId="17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/>
    <xf numFmtId="0" fontId="13" fillId="0" borderId="0" xfId="0" applyFont="1" applyFill="1"/>
    <xf numFmtId="0" fontId="14" fillId="0" borderId="2" xfId="17" applyFont="1" applyFill="1" applyBorder="1" applyAlignment="1">
      <alignment horizontal="center" vertical="center"/>
    </xf>
    <xf numFmtId="166" fontId="14" fillId="0" borderId="2" xfId="17" applyNumberFormat="1" applyFont="1" applyFill="1" applyBorder="1" applyAlignment="1">
      <alignment horizontal="center" vertical="center"/>
    </xf>
    <xf numFmtId="165" fontId="14" fillId="0" borderId="2" xfId="17" applyNumberFormat="1" applyFont="1" applyFill="1" applyBorder="1" applyAlignment="1">
      <alignment horizontal="center" vertical="center"/>
    </xf>
    <xf numFmtId="2" fontId="14" fillId="0" borderId="2" xfId="17" applyNumberFormat="1" applyFont="1" applyFill="1" applyBorder="1" applyAlignment="1">
      <alignment horizontal="center" vertical="center"/>
    </xf>
    <xf numFmtId="165" fontId="14" fillId="0" borderId="2" xfId="17" applyNumberFormat="1" applyFont="1" applyFill="1" applyBorder="1" applyAlignment="1">
      <alignment horizontal="center"/>
    </xf>
    <xf numFmtId="165" fontId="6" fillId="0" borderId="2" xfId="19" applyNumberFormat="1" applyFont="1" applyFill="1" applyBorder="1" applyAlignment="1" applyProtection="1">
      <alignment horizontal="center" vertical="center" wrapText="1"/>
    </xf>
    <xf numFmtId="1" fontId="16" fillId="0" borderId="2" xfId="17" applyNumberFormat="1" applyFont="1" applyFill="1" applyBorder="1" applyAlignment="1">
      <alignment horizontal="center" vertical="center"/>
    </xf>
    <xf numFmtId="0" fontId="15" fillId="0" borderId="0" xfId="17" applyFont="1" applyFill="1" applyAlignment="1">
      <alignment horizontal="center" vertical="center"/>
    </xf>
    <xf numFmtId="0" fontId="14" fillId="0" borderId="0" xfId="17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5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/>
    <xf numFmtId="1" fontId="14" fillId="0" borderId="2" xfId="0" applyNumberFormat="1" applyFont="1" applyFill="1" applyBorder="1" applyAlignment="1">
      <alignment horizontal="center"/>
    </xf>
    <xf numFmtId="1" fontId="14" fillId="0" borderId="2" xfId="17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166" fontId="14" fillId="0" borderId="6" xfId="17" applyNumberFormat="1" applyFont="1" applyFill="1" applyBorder="1" applyAlignment="1">
      <alignment horizontal="center" vertical="center" wrapText="1"/>
    </xf>
    <xf numFmtId="0" fontId="14" fillId="0" borderId="8" xfId="17" applyNumberFormat="1" applyFont="1" applyFill="1" applyBorder="1" applyAlignment="1">
      <alignment horizontal="center" vertical="center" wrapText="1"/>
    </xf>
    <xf numFmtId="1" fontId="14" fillId="0" borderId="6" xfId="17" applyNumberFormat="1" applyFont="1" applyFill="1" applyBorder="1" applyAlignment="1">
      <alignment horizontal="center" vertical="center" wrapText="1"/>
    </xf>
    <xf numFmtId="1" fontId="14" fillId="0" borderId="2" xfId="17" applyNumberFormat="1" applyFont="1" applyFill="1" applyBorder="1" applyAlignment="1">
      <alignment horizontal="center" vertical="center" wrapText="1"/>
    </xf>
    <xf numFmtId="0" fontId="14" fillId="0" borderId="2" xfId="17" applyNumberFormat="1" applyFont="1" applyFill="1" applyBorder="1" applyAlignment="1">
      <alignment horizontal="center" vertical="center" wrapText="1"/>
    </xf>
    <xf numFmtId="166" fontId="14" fillId="0" borderId="2" xfId="18" applyNumberFormat="1" applyFont="1" applyFill="1" applyBorder="1" applyAlignment="1">
      <alignment horizontal="center" vertical="center" wrapText="1"/>
    </xf>
    <xf numFmtId="164" fontId="14" fillId="0" borderId="2" xfId="18" applyFont="1" applyFill="1" applyBorder="1" applyAlignment="1">
      <alignment horizontal="center" vertical="center" wrapText="1"/>
    </xf>
    <xf numFmtId="2" fontId="14" fillId="0" borderId="2" xfId="17" applyNumberFormat="1" applyFont="1" applyFill="1" applyBorder="1" applyAlignment="1">
      <alignment horizontal="center" vertical="center" wrapText="1"/>
    </xf>
    <xf numFmtId="166" fontId="14" fillId="0" borderId="2" xfId="17" applyNumberFormat="1" applyFont="1" applyFill="1" applyBorder="1" applyAlignment="1">
      <alignment horizontal="center" vertical="center" wrapText="1"/>
    </xf>
    <xf numFmtId="4" fontId="14" fillId="0" borderId="2" xfId="17" applyNumberFormat="1" applyFont="1" applyFill="1" applyBorder="1" applyAlignment="1">
      <alignment horizontal="center" vertical="center" wrapText="1"/>
    </xf>
    <xf numFmtId="4" fontId="14" fillId="0" borderId="0" xfId="17" applyNumberFormat="1" applyFont="1" applyFill="1" applyAlignment="1">
      <alignment horizontal="center" vertical="center"/>
    </xf>
    <xf numFmtId="4" fontId="14" fillId="0" borderId="2" xfId="17" applyNumberFormat="1" applyFont="1" applyFill="1" applyBorder="1" applyAlignment="1">
      <alignment horizontal="center"/>
    </xf>
    <xf numFmtId="4" fontId="14" fillId="0" borderId="0" xfId="17" applyNumberFormat="1" applyFont="1" applyFill="1" applyBorder="1" applyAlignment="1">
      <alignment horizontal="center"/>
    </xf>
    <xf numFmtId="49" fontId="14" fillId="0" borderId="0" xfId="17" applyNumberFormat="1" applyFont="1" applyFill="1" applyAlignment="1">
      <alignment horizontal="left" vertical="center"/>
    </xf>
    <xf numFmtId="4" fontId="14" fillId="0" borderId="0" xfId="17" applyNumberFormat="1" applyFont="1" applyFill="1" applyAlignment="1">
      <alignment horizontal="center"/>
    </xf>
    <xf numFmtId="10" fontId="14" fillId="0" borderId="0" xfId="17" applyNumberFormat="1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/>
    </xf>
    <xf numFmtId="0" fontId="14" fillId="2" borderId="2" xfId="0" applyFont="1" applyFill="1" applyBorder="1"/>
    <xf numFmtId="0" fontId="13" fillId="2" borderId="0" xfId="0" applyFont="1" applyFill="1"/>
    <xf numFmtId="4" fontId="13" fillId="2" borderId="0" xfId="0" applyNumberFormat="1" applyFont="1" applyFill="1"/>
    <xf numFmtId="1" fontId="14" fillId="0" borderId="0" xfId="0" applyNumberFormat="1" applyFont="1" applyFill="1" applyAlignment="1">
      <alignment horizontal="center" vertical="center"/>
    </xf>
    <xf numFmtId="165" fontId="14" fillId="17" borderId="2" xfId="0" applyNumberFormat="1" applyFont="1" applyFill="1" applyBorder="1" applyAlignment="1">
      <alignment horizontal="center"/>
    </xf>
    <xf numFmtId="1" fontId="14" fillId="17" borderId="2" xfId="0" applyNumberFormat="1" applyFont="1" applyFill="1" applyBorder="1" applyAlignment="1">
      <alignment horizontal="center"/>
    </xf>
    <xf numFmtId="0" fontId="14" fillId="17" borderId="2" xfId="0" applyFont="1" applyFill="1" applyBorder="1"/>
    <xf numFmtId="0" fontId="13" fillId="17" borderId="0" xfId="0" applyFont="1" applyFill="1"/>
    <xf numFmtId="4" fontId="13" fillId="17" borderId="0" xfId="0" applyNumberFormat="1" applyFont="1" applyFill="1"/>
    <xf numFmtId="4" fontId="14" fillId="2" borderId="2" xfId="2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3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14" fillId="0" borderId="3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4" fontId="14" fillId="0" borderId="2" xfId="2" applyNumberFormat="1" applyFont="1" applyFill="1" applyBorder="1" applyAlignment="1">
      <alignment horizontal="center" vertical="center"/>
    </xf>
    <xf numFmtId="4" fontId="14" fillId="0" borderId="2" xfId="2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0" fontId="36" fillId="2" borderId="2" xfId="0" applyFont="1" applyFill="1" applyBorder="1" applyAlignment="1">
      <alignment vertical="top" wrapText="1"/>
    </xf>
    <xf numFmtId="0" fontId="36" fillId="18" borderId="2" xfId="0" applyFont="1" applyFill="1" applyBorder="1" applyAlignment="1">
      <alignment vertical="top" wrapText="1"/>
    </xf>
    <xf numFmtId="1" fontId="14" fillId="0" borderId="2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0" fontId="36" fillId="2" borderId="2" xfId="0" applyFont="1" applyFill="1" applyBorder="1" applyAlignment="1">
      <alignment horizontal="left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34" fillId="2" borderId="2" xfId="2" applyNumberFormat="1" applyFont="1" applyFill="1" applyBorder="1" applyAlignment="1" applyProtection="1">
      <alignment horizontal="center" vertical="center" wrapText="1"/>
      <protection locked="0"/>
    </xf>
    <xf numFmtId="1" fontId="38" fillId="2" borderId="2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left" vertical="top" wrapText="1"/>
    </xf>
    <xf numFmtId="0" fontId="36" fillId="0" borderId="2" xfId="0" applyFont="1" applyBorder="1" applyAlignment="1">
      <alignment vertical="top" wrapText="1"/>
    </xf>
    <xf numFmtId="49" fontId="35" fillId="0" borderId="0" xfId="0" applyNumberFormat="1" applyFont="1" applyFill="1" applyAlignment="1">
      <alignment horizontal="left" vertical="center"/>
    </xf>
    <xf numFmtId="0" fontId="39" fillId="2" borderId="2" xfId="0" applyFont="1" applyFill="1" applyBorder="1" applyAlignment="1">
      <alignment vertical="top" wrapText="1"/>
    </xf>
    <xf numFmtId="0" fontId="36" fillId="0" borderId="2" xfId="0" applyFont="1" applyBorder="1" applyAlignment="1">
      <alignment horizontal="left" vertical="top" wrapText="1"/>
    </xf>
    <xf numFmtId="0" fontId="39" fillId="2" borderId="2" xfId="0" applyFont="1" applyFill="1" applyBorder="1" applyAlignment="1">
      <alignment horizontal="left" vertical="center" wrapText="1"/>
    </xf>
    <xf numFmtId="0" fontId="39" fillId="18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left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0" fontId="14" fillId="0" borderId="8" xfId="17" applyNumberFormat="1" applyFont="1" applyFill="1" applyBorder="1" applyAlignment="1">
      <alignment horizontal="center" vertical="center" wrapText="1"/>
    </xf>
    <xf numFmtId="0" fontId="14" fillId="0" borderId="2" xfId="17" applyNumberFormat="1" applyFont="1" applyFill="1" applyBorder="1" applyAlignment="1">
      <alignment horizontal="center" vertical="center" wrapText="1"/>
    </xf>
    <xf numFmtId="1" fontId="14" fillId="0" borderId="2" xfId="2" applyNumberFormat="1" applyFont="1" applyFill="1" applyBorder="1" applyAlignment="1">
      <alignment horizontal="center" vertical="center"/>
    </xf>
    <xf numFmtId="1" fontId="14" fillId="0" borderId="3" xfId="2" applyNumberFormat="1" applyFont="1" applyFill="1" applyBorder="1" applyAlignment="1">
      <alignment horizontal="center" vertical="center"/>
    </xf>
    <xf numFmtId="0" fontId="36" fillId="18" borderId="2" xfId="0" applyFont="1" applyFill="1" applyBorder="1" applyAlignment="1">
      <alignment horizontal="left" vertical="center" wrapText="1"/>
    </xf>
    <xf numFmtId="4" fontId="34" fillId="2" borderId="2" xfId="11" applyNumberFormat="1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/>
    <xf numFmtId="4" fontId="14" fillId="0" borderId="2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17" borderId="2" xfId="0" applyNumberFormat="1" applyFont="1" applyFill="1" applyBorder="1" applyAlignment="1">
      <alignment horizontal="center" vertical="center"/>
    </xf>
    <xf numFmtId="166" fontId="14" fillId="0" borderId="0" xfId="17" applyNumberFormat="1" applyFont="1" applyFill="1" applyAlignment="1">
      <alignment horizontal="center" vertical="center"/>
    </xf>
    <xf numFmtId="2" fontId="14" fillId="0" borderId="0" xfId="17" applyNumberFormat="1" applyFont="1" applyFill="1" applyAlignment="1">
      <alignment horizontal="center" vertical="center"/>
    </xf>
    <xf numFmtId="0" fontId="14" fillId="2" borderId="2" xfId="17" applyFont="1" applyFill="1" applyBorder="1" applyAlignment="1">
      <alignment horizontal="center" vertical="center"/>
    </xf>
    <xf numFmtId="166" fontId="14" fillId="2" borderId="2" xfId="17" applyNumberFormat="1" applyFont="1" applyFill="1" applyBorder="1" applyAlignment="1">
      <alignment horizontal="center" vertical="center"/>
    </xf>
    <xf numFmtId="2" fontId="14" fillId="2" borderId="2" xfId="17" applyNumberFormat="1" applyFont="1" applyFill="1" applyBorder="1" applyAlignment="1">
      <alignment horizontal="center" vertical="center"/>
    </xf>
    <xf numFmtId="1" fontId="16" fillId="2" borderId="2" xfId="17" applyNumberFormat="1" applyFont="1" applyFill="1" applyBorder="1" applyAlignment="1">
      <alignment horizontal="center" vertical="center"/>
    </xf>
    <xf numFmtId="165" fontId="6" fillId="2" borderId="2" xfId="19" applyNumberFormat="1" applyFont="1" applyFill="1" applyBorder="1" applyAlignment="1" applyProtection="1">
      <alignment horizontal="center" vertical="center" wrapText="1"/>
    </xf>
    <xf numFmtId="1" fontId="14" fillId="2" borderId="2" xfId="17" applyNumberFormat="1" applyFont="1" applyFill="1" applyBorder="1" applyAlignment="1">
      <alignment horizontal="center"/>
    </xf>
    <xf numFmtId="0" fontId="15" fillId="2" borderId="0" xfId="17" applyFont="1" applyFill="1" applyAlignment="1">
      <alignment horizontal="center" vertical="center"/>
    </xf>
    <xf numFmtId="4" fontId="14" fillId="20" borderId="2" xfId="0" applyNumberFormat="1" applyFont="1" applyFill="1" applyBorder="1" applyAlignment="1">
      <alignment horizontal="center" vertical="center" wrapText="1"/>
    </xf>
    <xf numFmtId="4" fontId="14" fillId="20" borderId="2" xfId="0" applyNumberFormat="1" applyFont="1" applyFill="1" applyBorder="1" applyAlignment="1">
      <alignment horizontal="center" vertical="center"/>
    </xf>
    <xf numFmtId="3" fontId="14" fillId="17" borderId="2" xfId="0" applyNumberFormat="1" applyFont="1" applyFill="1" applyBorder="1" applyAlignment="1">
      <alignment horizontal="center" vertical="center" wrapText="1"/>
    </xf>
    <xf numFmtId="4" fontId="14" fillId="20" borderId="2" xfId="17" applyNumberFormat="1" applyFont="1" applyFill="1" applyBorder="1" applyAlignment="1">
      <alignment horizontal="center" vertical="center" wrapText="1"/>
    </xf>
    <xf numFmtId="1" fontId="16" fillId="20" borderId="2" xfId="17" applyNumberFormat="1" applyFont="1" applyFill="1" applyBorder="1" applyAlignment="1">
      <alignment horizontal="center" vertical="center"/>
    </xf>
    <xf numFmtId="4" fontId="14" fillId="17" borderId="2" xfId="17" applyNumberFormat="1" applyFont="1" applyFill="1" applyBorder="1" applyAlignment="1">
      <alignment horizontal="center" vertical="center" wrapText="1"/>
    </xf>
    <xf numFmtId="1" fontId="14" fillId="0" borderId="0" xfId="17" applyNumberFormat="1" applyFont="1" applyFill="1" applyAlignment="1">
      <alignment horizontal="center" vertical="center"/>
    </xf>
    <xf numFmtId="1" fontId="16" fillId="17" borderId="2" xfId="17" applyNumberFormat="1" applyFont="1" applyFill="1" applyBorder="1" applyAlignment="1">
      <alignment horizontal="center" vertical="center"/>
    </xf>
    <xf numFmtId="165" fontId="14" fillId="21" borderId="2" xfId="0" applyNumberFormat="1" applyFont="1" applyFill="1" applyBorder="1" applyAlignment="1">
      <alignment horizontal="center" vertical="center" wrapText="1"/>
    </xf>
    <xf numFmtId="4" fontId="14" fillId="21" borderId="2" xfId="0" applyNumberFormat="1" applyFont="1" applyFill="1" applyBorder="1" applyAlignment="1">
      <alignment horizontal="center" vertical="center"/>
    </xf>
    <xf numFmtId="2" fontId="14" fillId="0" borderId="6" xfId="18" applyNumberFormat="1" applyFont="1" applyFill="1" applyBorder="1" applyAlignment="1">
      <alignment horizontal="center" vertical="center" wrapText="1"/>
    </xf>
    <xf numFmtId="2" fontId="14" fillId="0" borderId="0" xfId="18" applyNumberFormat="1" applyFont="1" applyFill="1" applyAlignment="1">
      <alignment horizontal="center" vertical="center"/>
    </xf>
    <xf numFmtId="4" fontId="14" fillId="22" borderId="2" xfId="17" applyNumberFormat="1" applyFont="1" applyFill="1" applyBorder="1" applyAlignment="1">
      <alignment horizontal="center" vertical="center" wrapText="1"/>
    </xf>
    <xf numFmtId="1" fontId="16" fillId="22" borderId="2" xfId="17" applyNumberFormat="1" applyFont="1" applyFill="1" applyBorder="1" applyAlignment="1">
      <alignment horizontal="center" vertical="center"/>
    </xf>
    <xf numFmtId="2" fontId="14" fillId="0" borderId="2" xfId="18" applyNumberFormat="1" applyFont="1" applyFill="1" applyBorder="1" applyAlignment="1">
      <alignment horizontal="center" vertical="center"/>
    </xf>
    <xf numFmtId="2" fontId="14" fillId="2" borderId="2" xfId="18" applyNumberFormat="1" applyFont="1" applyFill="1" applyBorder="1" applyAlignment="1">
      <alignment horizontal="center" vertical="center"/>
    </xf>
    <xf numFmtId="4" fontId="14" fillId="21" borderId="2" xfId="17" applyNumberFormat="1" applyFont="1" applyFill="1" applyBorder="1" applyAlignment="1">
      <alignment horizontal="center" vertical="center" wrapText="1"/>
    </xf>
    <xf numFmtId="1" fontId="16" fillId="21" borderId="2" xfId="17" applyNumberFormat="1" applyFont="1" applyFill="1" applyBorder="1" applyAlignment="1">
      <alignment horizontal="center" vertical="center"/>
    </xf>
    <xf numFmtId="1" fontId="14" fillId="0" borderId="18" xfId="17" applyNumberFormat="1" applyFont="1" applyFill="1" applyBorder="1" applyAlignment="1">
      <alignment horizontal="center" vertical="center" wrapText="1"/>
    </xf>
    <xf numFmtId="164" fontId="14" fillId="0" borderId="3" xfId="18" applyFont="1" applyFill="1" applyBorder="1" applyAlignment="1">
      <alignment horizontal="center" vertical="center" wrapText="1"/>
    </xf>
    <xf numFmtId="4" fontId="14" fillId="0" borderId="2" xfId="17" applyNumberFormat="1" applyFont="1" applyFill="1" applyBorder="1" applyAlignment="1">
      <alignment horizontal="center" vertical="center"/>
    </xf>
    <xf numFmtId="165" fontId="14" fillId="22" borderId="2" xfId="0" applyNumberFormat="1" applyFont="1" applyFill="1" applyBorder="1" applyAlignment="1">
      <alignment horizontal="center" vertical="center" wrapText="1"/>
    </xf>
    <xf numFmtId="4" fontId="14" fillId="22" borderId="2" xfId="0" applyNumberFormat="1" applyFont="1" applyFill="1" applyBorder="1" applyAlignment="1">
      <alignment horizontal="center" vertical="center"/>
    </xf>
    <xf numFmtId="4" fontId="14" fillId="23" borderId="2" xfId="17" applyNumberFormat="1" applyFont="1" applyFill="1" applyBorder="1" applyAlignment="1">
      <alignment horizontal="center" vertical="center" wrapText="1"/>
    </xf>
    <xf numFmtId="1" fontId="16" fillId="23" borderId="2" xfId="17" applyNumberFormat="1" applyFont="1" applyFill="1" applyBorder="1" applyAlignment="1">
      <alignment horizontal="center" vertical="center"/>
    </xf>
    <xf numFmtId="165" fontId="14" fillId="23" borderId="2" xfId="0" applyNumberFormat="1" applyFont="1" applyFill="1" applyBorder="1" applyAlignment="1">
      <alignment horizontal="center" vertical="center" wrapText="1"/>
    </xf>
    <xf numFmtId="4" fontId="14" fillId="23" borderId="2" xfId="0" applyNumberFormat="1" applyFont="1" applyFill="1" applyBorder="1" applyAlignment="1">
      <alignment horizontal="center" vertical="center"/>
    </xf>
    <xf numFmtId="2" fontId="14" fillId="0" borderId="0" xfId="17" applyNumberFormat="1" applyFont="1" applyFill="1" applyBorder="1" applyAlignment="1">
      <alignment horizontal="center" vertical="center"/>
    </xf>
    <xf numFmtId="165" fontId="14" fillId="26" borderId="2" xfId="0" applyNumberFormat="1" applyFont="1" applyFill="1" applyBorder="1" applyAlignment="1">
      <alignment horizontal="center" vertical="center" wrapText="1"/>
    </xf>
    <xf numFmtId="4" fontId="14" fillId="26" borderId="2" xfId="0" applyNumberFormat="1" applyFont="1" applyFill="1" applyBorder="1" applyAlignment="1">
      <alignment horizontal="center" vertical="center"/>
    </xf>
    <xf numFmtId="1" fontId="16" fillId="26" borderId="2" xfId="17" applyNumberFormat="1" applyFont="1" applyFill="1" applyBorder="1" applyAlignment="1">
      <alignment horizontal="center" vertical="center"/>
    </xf>
    <xf numFmtId="3" fontId="14" fillId="2" borderId="2" xfId="23" applyNumberFormat="1" applyFont="1" applyFill="1" applyBorder="1" applyAlignment="1" applyProtection="1">
      <alignment horizontal="center" vertical="center" wrapText="1"/>
    </xf>
    <xf numFmtId="3" fontId="14" fillId="2" borderId="2" xfId="12" applyNumberFormat="1" applyFont="1" applyFill="1" applyBorder="1" applyAlignment="1" applyProtection="1">
      <alignment horizontal="center" vertical="center"/>
      <protection hidden="1"/>
    </xf>
    <xf numFmtId="3" fontId="14" fillId="0" borderId="2" xfId="23" applyNumberFormat="1" applyFont="1" applyFill="1" applyBorder="1" applyAlignment="1" applyProtection="1">
      <alignment horizontal="center" vertical="center" wrapText="1"/>
    </xf>
    <xf numFmtId="3" fontId="14" fillId="0" borderId="2" xfId="16" applyNumberFormat="1" applyFont="1" applyFill="1" applyBorder="1" applyAlignment="1" applyProtection="1">
      <alignment horizontal="center" vertical="center" wrapText="1"/>
    </xf>
    <xf numFmtId="2" fontId="14" fillId="0" borderId="2" xfId="18" applyNumberFormat="1" applyFont="1" applyFill="1" applyBorder="1" applyAlignment="1">
      <alignment horizontal="center" vertical="center" wrapText="1"/>
    </xf>
    <xf numFmtId="2" fontId="14" fillId="0" borderId="3" xfId="18" applyNumberFormat="1" applyFont="1" applyFill="1" applyBorder="1" applyAlignment="1">
      <alignment horizontal="center" vertical="center" wrapText="1"/>
    </xf>
    <xf numFmtId="4" fontId="14" fillId="25" borderId="2" xfId="17" applyNumberFormat="1" applyFont="1" applyFill="1" applyBorder="1" applyAlignment="1">
      <alignment horizontal="center" vertical="center" wrapText="1"/>
    </xf>
    <xf numFmtId="1" fontId="16" fillId="25" borderId="2" xfId="17" applyNumberFormat="1" applyFont="1" applyFill="1" applyBorder="1" applyAlignment="1">
      <alignment horizontal="center" vertical="center"/>
    </xf>
    <xf numFmtId="165" fontId="14" fillId="25" borderId="2" xfId="0" applyNumberFormat="1" applyFont="1" applyFill="1" applyBorder="1" applyAlignment="1">
      <alignment horizontal="center" vertical="center" wrapText="1"/>
    </xf>
    <xf numFmtId="4" fontId="14" fillId="25" borderId="2" xfId="0" applyNumberFormat="1" applyFont="1" applyFill="1" applyBorder="1" applyAlignment="1">
      <alignment horizontal="center" vertical="center"/>
    </xf>
    <xf numFmtId="165" fontId="14" fillId="19" borderId="2" xfId="0" applyNumberFormat="1" applyFont="1" applyFill="1" applyBorder="1" applyAlignment="1">
      <alignment horizontal="center" vertical="center" wrapText="1"/>
    </xf>
    <xf numFmtId="4" fontId="14" fillId="19" borderId="2" xfId="0" applyNumberFormat="1" applyFont="1" applyFill="1" applyBorder="1" applyAlignment="1">
      <alignment horizontal="center" vertical="center"/>
    </xf>
    <xf numFmtId="4" fontId="14" fillId="19" borderId="2" xfId="17" applyNumberFormat="1" applyFont="1" applyFill="1" applyBorder="1" applyAlignment="1">
      <alignment horizontal="center" vertical="center" wrapText="1"/>
    </xf>
    <xf numFmtId="1" fontId="16" fillId="19" borderId="2" xfId="17" applyNumberFormat="1" applyFont="1" applyFill="1" applyBorder="1" applyAlignment="1">
      <alignment horizontal="center" vertical="center"/>
    </xf>
    <xf numFmtId="1" fontId="16" fillId="0" borderId="4" xfId="17" applyNumberFormat="1" applyFont="1" applyFill="1" applyBorder="1" applyAlignment="1">
      <alignment horizontal="center"/>
    </xf>
    <xf numFmtId="1" fontId="16" fillId="2" borderId="4" xfId="17" applyNumberFormat="1" applyFont="1" applyFill="1" applyBorder="1" applyAlignment="1">
      <alignment horizontal="center"/>
    </xf>
    <xf numFmtId="1" fontId="14" fillId="0" borderId="0" xfId="17" applyNumberFormat="1" applyFont="1" applyFill="1" applyBorder="1" applyAlignment="1">
      <alignment horizontal="center"/>
    </xf>
    <xf numFmtId="4" fontId="14" fillId="0" borderId="4" xfId="17" applyNumberFormat="1" applyFont="1" applyFill="1" applyBorder="1" applyAlignment="1">
      <alignment horizontal="center"/>
    </xf>
    <xf numFmtId="1" fontId="16" fillId="0" borderId="0" xfId="17" applyNumberFormat="1" applyFont="1" applyFill="1" applyBorder="1" applyAlignment="1">
      <alignment horizontal="center"/>
    </xf>
    <xf numFmtId="0" fontId="35" fillId="27" borderId="2" xfId="17" applyFont="1" applyFill="1" applyBorder="1" applyAlignment="1">
      <alignment horizontal="center" vertical="center"/>
    </xf>
    <xf numFmtId="165" fontId="35" fillId="27" borderId="2" xfId="17" applyNumberFormat="1" applyFont="1" applyFill="1" applyBorder="1" applyAlignment="1">
      <alignment horizontal="center" vertical="center"/>
    </xf>
    <xf numFmtId="0" fontId="35" fillId="16" borderId="2" xfId="17" applyFont="1" applyFill="1" applyBorder="1" applyAlignment="1">
      <alignment horizontal="center" vertical="center"/>
    </xf>
    <xf numFmtId="165" fontId="35" fillId="16" borderId="2" xfId="17" applyNumberFormat="1" applyFont="1" applyFill="1" applyBorder="1" applyAlignment="1">
      <alignment horizontal="center" vertical="center"/>
    </xf>
    <xf numFmtId="4" fontId="36" fillId="16" borderId="2" xfId="17" applyNumberFormat="1" applyFont="1" applyFill="1" applyBorder="1" applyAlignment="1">
      <alignment horizontal="center" vertical="center"/>
    </xf>
    <xf numFmtId="0" fontId="35" fillId="28" borderId="2" xfId="17" applyFont="1" applyFill="1" applyBorder="1" applyAlignment="1">
      <alignment horizontal="center" vertical="center"/>
    </xf>
    <xf numFmtId="4" fontId="36" fillId="28" borderId="2" xfId="17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/>
    </xf>
    <xf numFmtId="0" fontId="14" fillId="23" borderId="4" xfId="0" applyFont="1" applyFill="1" applyBorder="1" applyAlignment="1">
      <alignment horizontal="center" vertical="center" wrapText="1"/>
    </xf>
    <xf numFmtId="0" fontId="14" fillId="23" borderId="5" xfId="0" applyFont="1" applyFill="1" applyBorder="1" applyAlignment="1">
      <alignment horizontal="center" vertical="center" wrapText="1"/>
    </xf>
    <xf numFmtId="0" fontId="14" fillId="23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24" borderId="4" xfId="0" applyFont="1" applyFill="1" applyBorder="1" applyAlignment="1">
      <alignment horizontal="center" vertical="center" wrapText="1"/>
    </xf>
    <xf numFmtId="0" fontId="14" fillId="24" borderId="5" xfId="0" applyFont="1" applyFill="1" applyBorder="1" applyAlignment="1">
      <alignment horizontal="center" vertical="center" wrapText="1"/>
    </xf>
    <xf numFmtId="0" fontId="14" fillId="24" borderId="3" xfId="0" applyFont="1" applyFill="1" applyBorder="1" applyAlignment="1">
      <alignment horizontal="center" vertical="center" wrapText="1"/>
    </xf>
    <xf numFmtId="4" fontId="14" fillId="20" borderId="4" xfId="0" applyNumberFormat="1" applyFont="1" applyFill="1" applyBorder="1" applyAlignment="1">
      <alignment horizontal="center" vertical="center" wrapText="1"/>
    </xf>
    <xf numFmtId="4" fontId="14" fillId="20" borderId="5" xfId="0" applyNumberFormat="1" applyFont="1" applyFill="1" applyBorder="1" applyAlignment="1">
      <alignment horizontal="center" vertical="center" wrapText="1"/>
    </xf>
    <xf numFmtId="4" fontId="14" fillId="20" borderId="3" xfId="0" applyNumberFormat="1" applyFont="1" applyFill="1" applyBorder="1" applyAlignment="1">
      <alignment horizontal="center" vertical="center" wrapText="1"/>
    </xf>
    <xf numFmtId="4" fontId="37" fillId="0" borderId="4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4" fillId="17" borderId="4" xfId="0" applyFont="1" applyFill="1" applyBorder="1" applyAlignment="1">
      <alignment horizontal="center" vertical="center" wrapText="1"/>
    </xf>
    <xf numFmtId="0" fontId="14" fillId="17" borderId="5" xfId="0" applyFont="1" applyFill="1" applyBorder="1" applyAlignment="1">
      <alignment horizontal="center" vertical="center" wrapText="1"/>
    </xf>
    <xf numFmtId="0" fontId="14" fillId="17" borderId="3" xfId="0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14" fillId="22" borderId="4" xfId="0" applyFont="1" applyFill="1" applyBorder="1" applyAlignment="1">
      <alignment horizontal="center" vertical="center" wrapText="1"/>
    </xf>
    <xf numFmtId="0" fontId="37" fillId="22" borderId="5" xfId="0" applyFont="1" applyFill="1" applyBorder="1" applyAlignment="1">
      <alignment horizontal="center" vertical="center" wrapText="1"/>
    </xf>
    <xf numFmtId="0" fontId="37" fillId="22" borderId="3" xfId="0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4" fillId="21" borderId="4" xfId="0" applyNumberFormat="1" applyFont="1" applyFill="1" applyBorder="1" applyAlignment="1">
      <alignment horizontal="center" vertical="center" wrapText="1"/>
    </xf>
    <xf numFmtId="3" fontId="14" fillId="21" borderId="5" xfId="0" applyNumberFormat="1" applyFont="1" applyFill="1" applyBorder="1" applyAlignment="1">
      <alignment horizontal="center" vertical="center" wrapText="1"/>
    </xf>
    <xf numFmtId="3" fontId="14" fillId="21" borderId="3" xfId="0" applyNumberFormat="1" applyFont="1" applyFill="1" applyBorder="1" applyAlignment="1">
      <alignment horizontal="center" vertical="center" wrapText="1"/>
    </xf>
    <xf numFmtId="0" fontId="14" fillId="25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19" borderId="4" xfId="0" applyFont="1" applyFill="1" applyBorder="1" applyAlignment="1">
      <alignment horizontal="center" vertical="center" wrapText="1"/>
    </xf>
    <xf numFmtId="0" fontId="14" fillId="19" borderId="5" xfId="0" applyFont="1" applyFill="1" applyBorder="1" applyAlignment="1">
      <alignment horizontal="center" vertical="center" wrapText="1"/>
    </xf>
    <xf numFmtId="0" fontId="14" fillId="19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0" borderId="1" xfId="17" applyFont="1" applyFill="1" applyBorder="1" applyAlignment="1">
      <alignment horizontal="center" vertical="center"/>
    </xf>
    <xf numFmtId="0" fontId="14" fillId="0" borderId="6" xfId="17" applyFont="1" applyFill="1" applyBorder="1" applyAlignment="1">
      <alignment horizontal="center" vertical="center"/>
    </xf>
    <xf numFmtId="0" fontId="14" fillId="0" borderId="7" xfId="17" applyFont="1" applyFill="1" applyBorder="1" applyAlignment="1">
      <alignment horizontal="center" vertical="center"/>
    </xf>
    <xf numFmtId="0" fontId="14" fillId="0" borderId="8" xfId="17" applyFont="1" applyFill="1" applyBorder="1" applyAlignment="1">
      <alignment horizontal="center" vertical="center"/>
    </xf>
    <xf numFmtId="49" fontId="14" fillId="0" borderId="6" xfId="17" applyNumberFormat="1" applyFont="1" applyFill="1" applyBorder="1" applyAlignment="1">
      <alignment horizontal="center" vertical="center"/>
    </xf>
    <xf numFmtId="49" fontId="14" fillId="0" borderId="7" xfId="17" applyNumberFormat="1" applyFont="1" applyFill="1" applyBorder="1" applyAlignment="1">
      <alignment horizontal="center" vertical="center"/>
    </xf>
    <xf numFmtId="49" fontId="14" fillId="0" borderId="8" xfId="17" applyNumberFormat="1" applyFont="1" applyFill="1" applyBorder="1" applyAlignment="1">
      <alignment horizontal="center" vertical="center"/>
    </xf>
    <xf numFmtId="0" fontId="14" fillId="20" borderId="4" xfId="17" applyFont="1" applyFill="1" applyBorder="1" applyAlignment="1">
      <alignment horizontal="center" vertical="center" wrapText="1"/>
    </xf>
    <xf numFmtId="0" fontId="14" fillId="20" borderId="5" xfId="17" applyFont="1" applyFill="1" applyBorder="1" applyAlignment="1">
      <alignment horizontal="center" vertical="center" wrapText="1"/>
    </xf>
    <xf numFmtId="0" fontId="14" fillId="20" borderId="3" xfId="17" applyFont="1" applyFill="1" applyBorder="1" applyAlignment="1">
      <alignment horizontal="center" vertical="center" wrapText="1"/>
    </xf>
    <xf numFmtId="4" fontId="14" fillId="22" borderId="4" xfId="17" applyNumberFormat="1" applyFont="1" applyFill="1" applyBorder="1" applyAlignment="1">
      <alignment horizontal="center" vertical="center" wrapText="1"/>
    </xf>
    <xf numFmtId="4" fontId="14" fillId="22" borderId="5" xfId="17" applyNumberFormat="1" applyFont="1" applyFill="1" applyBorder="1" applyAlignment="1">
      <alignment horizontal="center" vertical="center" wrapText="1"/>
    </xf>
    <xf numFmtId="4" fontId="14" fillId="22" borderId="3" xfId="17" applyNumberFormat="1" applyFont="1" applyFill="1" applyBorder="1" applyAlignment="1">
      <alignment horizontal="center" vertical="center" wrapText="1"/>
    </xf>
    <xf numFmtId="0" fontId="14" fillId="19" borderId="6" xfId="17" applyNumberFormat="1" applyFont="1" applyFill="1" applyBorder="1" applyAlignment="1">
      <alignment horizontal="center" vertical="center" wrapText="1"/>
    </xf>
    <xf numFmtId="0" fontId="14" fillId="19" borderId="8" xfId="17" applyNumberFormat="1" applyFont="1" applyFill="1" applyBorder="1" applyAlignment="1">
      <alignment horizontal="center" vertical="center" wrapText="1"/>
    </xf>
    <xf numFmtId="0" fontId="14" fillId="0" borderId="6" xfId="17" applyNumberFormat="1" applyFont="1" applyFill="1" applyBorder="1" applyAlignment="1">
      <alignment horizontal="center" vertical="center" wrapText="1"/>
    </xf>
    <xf numFmtId="0" fontId="14" fillId="0" borderId="7" xfId="17" applyNumberFormat="1" applyFont="1" applyFill="1" applyBorder="1" applyAlignment="1">
      <alignment horizontal="center" vertical="center" wrapText="1"/>
    </xf>
    <xf numFmtId="0" fontId="14" fillId="0" borderId="8" xfId="17" applyNumberFormat="1" applyFont="1" applyFill="1" applyBorder="1" applyAlignment="1">
      <alignment horizontal="center" vertical="center" wrapText="1"/>
    </xf>
    <xf numFmtId="0" fontId="6" fillId="25" borderId="4" xfId="0" applyFont="1" applyFill="1" applyBorder="1" applyAlignment="1">
      <alignment horizontal="center" vertical="center" wrapText="1"/>
    </xf>
    <xf numFmtId="0" fontId="6" fillId="25" borderId="5" xfId="0" applyFont="1" applyFill="1" applyBorder="1" applyAlignment="1">
      <alignment horizontal="center" vertical="center" wrapText="1"/>
    </xf>
    <xf numFmtId="0" fontId="6" fillId="25" borderId="3" xfId="0" applyFont="1" applyFill="1" applyBorder="1" applyAlignment="1">
      <alignment horizontal="center" vertical="center" wrapText="1"/>
    </xf>
    <xf numFmtId="0" fontId="14" fillId="25" borderId="6" xfId="17" applyNumberFormat="1" applyFont="1" applyFill="1" applyBorder="1" applyAlignment="1">
      <alignment horizontal="center" vertical="center" wrapText="1"/>
    </xf>
    <xf numFmtId="0" fontId="14" fillId="25" borderId="8" xfId="17" applyNumberFormat="1" applyFont="1" applyFill="1" applyBorder="1" applyAlignment="1">
      <alignment horizontal="center" vertical="center" wrapText="1"/>
    </xf>
    <xf numFmtId="0" fontId="14" fillId="22" borderId="2" xfId="17" applyNumberFormat="1" applyFont="1" applyFill="1" applyBorder="1" applyAlignment="1">
      <alignment horizontal="center" vertical="center" wrapText="1"/>
    </xf>
    <xf numFmtId="0" fontId="14" fillId="0" borderId="2" xfId="17" applyNumberFormat="1" applyFont="1" applyFill="1" applyBorder="1" applyAlignment="1">
      <alignment horizontal="center" vertical="center" wrapText="1"/>
    </xf>
    <xf numFmtId="0" fontId="14" fillId="0" borderId="6" xfId="17" applyFont="1" applyFill="1" applyBorder="1" applyAlignment="1">
      <alignment horizontal="center" vertical="center" wrapText="1"/>
    </xf>
    <xf numFmtId="0" fontId="14" fillId="0" borderId="7" xfId="17" applyFont="1" applyFill="1" applyBorder="1" applyAlignment="1">
      <alignment horizontal="center" vertical="center" wrapText="1"/>
    </xf>
    <xf numFmtId="0" fontId="14" fillId="0" borderId="8" xfId="17" applyFont="1" applyFill="1" applyBorder="1" applyAlignment="1">
      <alignment horizontal="center" vertical="center" wrapText="1"/>
    </xf>
    <xf numFmtId="4" fontId="14" fillId="0" borderId="6" xfId="17" applyNumberFormat="1" applyFont="1" applyFill="1" applyBorder="1" applyAlignment="1">
      <alignment horizontal="center" vertical="center" wrapText="1"/>
    </xf>
    <xf numFmtId="4" fontId="14" fillId="0" borderId="7" xfId="17" applyNumberFormat="1" applyFont="1" applyFill="1" applyBorder="1" applyAlignment="1">
      <alignment horizontal="center" vertical="center" wrapText="1"/>
    </xf>
    <xf numFmtId="4" fontId="14" fillId="0" borderId="8" xfId="17" applyNumberFormat="1" applyFont="1" applyFill="1" applyBorder="1" applyAlignment="1">
      <alignment horizontal="center" vertical="center" wrapText="1"/>
    </xf>
    <xf numFmtId="0" fontId="14" fillId="17" borderId="4" xfId="17" applyFont="1" applyFill="1" applyBorder="1" applyAlignment="1">
      <alignment horizontal="center" vertical="center" wrapText="1"/>
    </xf>
    <xf numFmtId="0" fontId="14" fillId="17" borderId="5" xfId="17" applyFont="1" applyFill="1" applyBorder="1" applyAlignment="1">
      <alignment horizontal="center" vertical="center" wrapText="1"/>
    </xf>
    <xf numFmtId="0" fontId="14" fillId="17" borderId="3" xfId="17" applyFont="1" applyFill="1" applyBorder="1" applyAlignment="1">
      <alignment horizontal="center" vertical="center" wrapText="1"/>
    </xf>
    <xf numFmtId="0" fontId="14" fillId="23" borderId="4" xfId="17" applyFont="1" applyFill="1" applyBorder="1" applyAlignment="1">
      <alignment horizontal="center" vertical="center" wrapText="1"/>
    </xf>
    <xf numFmtId="0" fontId="14" fillId="23" borderId="5" xfId="17" applyFont="1" applyFill="1" applyBorder="1" applyAlignment="1">
      <alignment horizontal="center" vertical="center" wrapText="1"/>
    </xf>
    <xf numFmtId="0" fontId="14" fillId="23" borderId="3" xfId="17" applyFont="1" applyFill="1" applyBorder="1" applyAlignment="1">
      <alignment horizontal="center" vertical="center" wrapText="1"/>
    </xf>
    <xf numFmtId="0" fontId="14" fillId="26" borderId="2" xfId="17" applyFont="1" applyFill="1" applyBorder="1" applyAlignment="1">
      <alignment horizontal="center" vertical="center" wrapText="1"/>
    </xf>
    <xf numFmtId="0" fontId="14" fillId="0" borderId="2" xfId="17" applyFont="1" applyFill="1" applyBorder="1" applyAlignment="1">
      <alignment horizontal="center" vertical="center" wrapText="1"/>
    </xf>
    <xf numFmtId="4" fontId="14" fillId="21" borderId="4" xfId="17" applyNumberFormat="1" applyFont="1" applyFill="1" applyBorder="1" applyAlignment="1">
      <alignment horizontal="center" vertical="center" wrapText="1"/>
    </xf>
    <xf numFmtId="4" fontId="14" fillId="21" borderId="5" xfId="17" applyNumberFormat="1" applyFont="1" applyFill="1" applyBorder="1" applyAlignment="1">
      <alignment horizontal="center" vertical="center" wrapText="1"/>
    </xf>
    <xf numFmtId="4" fontId="14" fillId="21" borderId="3" xfId="17" applyNumberFormat="1" applyFont="1" applyFill="1" applyBorder="1" applyAlignment="1">
      <alignment horizontal="center" vertical="center" wrapText="1"/>
    </xf>
    <xf numFmtId="0" fontId="14" fillId="0" borderId="4" xfId="17" applyFont="1" applyFill="1" applyBorder="1" applyAlignment="1">
      <alignment horizontal="center" vertical="center" wrapText="1"/>
    </xf>
    <xf numFmtId="0" fontId="14" fillId="0" borderId="5" xfId="17" applyFont="1" applyFill="1" applyBorder="1" applyAlignment="1">
      <alignment horizontal="center" vertical="center" wrapText="1"/>
    </xf>
    <xf numFmtId="0" fontId="14" fillId="0" borderId="3" xfId="17" applyFont="1" applyFill="1" applyBorder="1" applyAlignment="1">
      <alignment horizontal="center" vertical="center" wrapText="1"/>
    </xf>
    <xf numFmtId="0" fontId="14" fillId="19" borderId="2" xfId="17" applyFont="1" applyFill="1" applyBorder="1" applyAlignment="1">
      <alignment horizontal="center" vertical="center" wrapText="1"/>
    </xf>
    <xf numFmtId="2" fontId="14" fillId="0" borderId="6" xfId="17" applyNumberFormat="1" applyFont="1" applyFill="1" applyBorder="1" applyAlignment="1">
      <alignment horizontal="center" vertical="center" wrapText="1"/>
    </xf>
    <xf numFmtId="2" fontId="14" fillId="0" borderId="7" xfId="17" applyNumberFormat="1" applyFont="1" applyFill="1" applyBorder="1" applyAlignment="1">
      <alignment horizontal="center" vertical="center" wrapText="1"/>
    </xf>
    <xf numFmtId="2" fontId="14" fillId="0" borderId="8" xfId="17" applyNumberFormat="1" applyFont="1" applyFill="1" applyBorder="1" applyAlignment="1">
      <alignment horizontal="center" vertical="center" wrapText="1"/>
    </xf>
    <xf numFmtId="0" fontId="14" fillId="20" borderId="6" xfId="17" applyNumberFormat="1" applyFont="1" applyFill="1" applyBorder="1" applyAlignment="1">
      <alignment horizontal="center" vertical="center" wrapText="1"/>
    </xf>
    <xf numFmtId="0" fontId="14" fillId="20" borderId="8" xfId="17" applyNumberFormat="1" applyFont="1" applyFill="1" applyBorder="1" applyAlignment="1">
      <alignment horizontal="center" vertical="center" wrapText="1"/>
    </xf>
    <xf numFmtId="0" fontId="14" fillId="23" borderId="6" xfId="17" applyNumberFormat="1" applyFont="1" applyFill="1" applyBorder="1" applyAlignment="1">
      <alignment horizontal="center" vertical="center" wrapText="1"/>
    </xf>
    <xf numFmtId="0" fontId="14" fillId="23" borderId="8" xfId="17" applyNumberFormat="1" applyFont="1" applyFill="1" applyBorder="1" applyAlignment="1">
      <alignment horizontal="center" vertical="center" wrapText="1"/>
    </xf>
    <xf numFmtId="0" fontId="14" fillId="17" borderId="6" xfId="17" applyNumberFormat="1" applyFont="1" applyFill="1" applyBorder="1" applyAlignment="1">
      <alignment horizontal="center" vertical="center" wrapText="1"/>
    </xf>
    <xf numFmtId="0" fontId="14" fillId="17" borderId="8" xfId="17" applyNumberFormat="1" applyFont="1" applyFill="1" applyBorder="1" applyAlignment="1">
      <alignment horizontal="center" vertical="center" wrapText="1"/>
    </xf>
    <xf numFmtId="0" fontId="14" fillId="21" borderId="6" xfId="17" applyNumberFormat="1" applyFont="1" applyFill="1" applyBorder="1" applyAlignment="1">
      <alignment horizontal="center" vertical="center" wrapText="1"/>
    </xf>
    <xf numFmtId="0" fontId="14" fillId="21" borderId="8" xfId="17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2" borderId="1" xfId="17" applyFont="1" applyFill="1" applyBorder="1" applyAlignment="1">
      <alignment horizontal="center" vertical="center" wrapText="1"/>
    </xf>
  </cellXfs>
  <cellStyles count="58">
    <cellStyle name="Excel Built-in Normal" xfId="4"/>
    <cellStyle name="Excel Built-in Normal 2" xfId="5"/>
    <cellStyle name="Excel Built-in Normal 2 2" xfId="6"/>
    <cellStyle name="Excel Built-in Normal 3" xfId="7"/>
    <cellStyle name="TableStyleLight1" xfId="8"/>
    <cellStyle name="Акцент1" xfId="39" builtinId="29" customBuiltin="1"/>
    <cellStyle name="Акцент2" xfId="40" builtinId="33" customBuiltin="1"/>
    <cellStyle name="Акцент3" xfId="41" builtinId="37" customBuiltin="1"/>
    <cellStyle name="Акцент4" xfId="42" builtinId="41" customBuiltin="1"/>
    <cellStyle name="Акцент5" xfId="43" builtinId="45" customBuiltin="1"/>
    <cellStyle name="Акцент6" xfId="44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Итог" xfId="38" builtinId="25" customBuiltin="1"/>
    <cellStyle name="Контрольная ячейка" xfId="35" builtinId="23" customBuiltin="1"/>
    <cellStyle name="Название 2" xfId="46"/>
    <cellStyle name="Нейтральный" xfId="30" builtinId="28" customBuiltin="1"/>
    <cellStyle name="Обычный" xfId="0" builtinId="0"/>
    <cellStyle name="Обычный 2" xfId="9"/>
    <cellStyle name="Обычный 2 2" xfId="10"/>
    <cellStyle name="Обычный 2 3" xfId="48"/>
    <cellStyle name="Обычный 2 4" xfId="20"/>
    <cellStyle name="Обычный 2 5" xfId="47"/>
    <cellStyle name="Обычный 2_Инструкция" xfId="49"/>
    <cellStyle name="Обычный 3" xfId="1"/>
    <cellStyle name="Обычный 4" xfId="11"/>
    <cellStyle name="Обычный 5" xfId="3"/>
    <cellStyle name="Обычный 5 2" xfId="50"/>
    <cellStyle name="Обычный 6" xfId="17"/>
    <cellStyle name="Обычный 7" xfId="21"/>
    <cellStyle name="Обычный 8" xfId="22"/>
    <cellStyle name="Обычный 9" xfId="45"/>
    <cellStyle name="Плохой" xfId="29" builtinId="27" customBuiltin="1"/>
    <cellStyle name="Пояснение" xfId="37" builtinId="53" customBuiltin="1"/>
    <cellStyle name="Примечание 2" xfId="51"/>
    <cellStyle name="Процентный" xfId="23" builtinId="5"/>
    <cellStyle name="Процентный 2" xfId="12"/>
    <cellStyle name="Процентный 2 2" xfId="52"/>
    <cellStyle name="Процентный 3" xfId="13"/>
    <cellStyle name="Процентный 3 2" xfId="14"/>
    <cellStyle name="Процентный 4" xfId="16"/>
    <cellStyle name="Процентный 4 2" xfId="53"/>
    <cellStyle name="Процентный 5" xfId="19"/>
    <cellStyle name="Процентный 5 2" xfId="54"/>
    <cellStyle name="Связанная ячейка" xfId="34" builtinId="24" customBuiltin="1"/>
    <cellStyle name="Текст предупреждения" xfId="36" builtinId="11" customBuiltin="1"/>
    <cellStyle name="Финансовый" xfId="2" builtinId="3"/>
    <cellStyle name="Финансовый 2" xfId="15"/>
    <cellStyle name="Финансовый 2 2" xfId="57"/>
    <cellStyle name="Финансовый 2 3" xfId="56"/>
    <cellStyle name="Финансовый 3" xfId="18"/>
    <cellStyle name="Финансовый 4" xfId="55"/>
    <cellStyle name="Хороший" xfId="28" builtinId="26" customBuiltin="1"/>
  </cellStyles>
  <dxfs count="0"/>
  <tableStyles count="0" defaultTableStyle="TableStyleMedium2" defaultPivotStyle="PivotStyleLight16"/>
  <colors>
    <mruColors>
      <color rgb="FF2DC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T279"/>
  <sheetViews>
    <sheetView tabSelected="1" zoomScale="90" zoomScaleNormal="90" workbookViewId="0">
      <pane xSplit="2" ySplit="4" topLeftCell="I11" activePane="bottomRight" state="frozen"/>
      <selection pane="topRight" activeCell="C1" sqref="C1"/>
      <selection pane="bottomLeft" activeCell="A5" sqref="A5"/>
      <selection pane="bottomRight" activeCell="V267" sqref="V267"/>
    </sheetView>
  </sheetViews>
  <sheetFormatPr defaultRowHeight="15" x14ac:dyDescent="0.25"/>
  <cols>
    <col min="1" max="1" width="6.140625" style="20" customWidth="1"/>
    <col min="2" max="2" width="35.85546875" style="87" customWidth="1"/>
    <col min="3" max="3" width="7.28515625" style="53" customWidth="1"/>
    <col min="4" max="4" width="15.140625" style="69" customWidth="1"/>
    <col min="5" max="5" width="18.42578125" style="72" customWidth="1"/>
    <col min="6" max="6" width="17.28515625" style="72" customWidth="1"/>
    <col min="7" max="7" width="10.28515625" style="72" customWidth="1"/>
    <col min="8" max="8" width="20.28515625" style="72" customWidth="1"/>
    <col min="9" max="9" width="22.140625" style="69" customWidth="1"/>
    <col min="10" max="10" width="11.28515625" style="69" customWidth="1"/>
    <col min="11" max="11" width="16.140625" style="69" customWidth="1"/>
    <col min="12" max="12" width="14.5703125" style="69" customWidth="1"/>
    <col min="13" max="13" width="10.5703125" style="74" customWidth="1"/>
    <col min="14" max="14" width="21.85546875" style="72" customWidth="1"/>
    <col min="15" max="15" width="21" style="69" customWidth="1"/>
    <col min="16" max="16" width="10.140625" style="21" customWidth="1"/>
    <col min="17" max="17" width="18.85546875" style="20" customWidth="1"/>
    <col min="18" max="18" width="18.85546875" style="69" customWidth="1"/>
    <col min="19" max="19" width="10.42578125" style="74" customWidth="1"/>
    <col min="20" max="20" width="21.85546875" style="69" customWidth="1"/>
    <col min="21" max="21" width="17.5703125" style="69" customWidth="1"/>
    <col min="22" max="22" width="10.5703125" style="21" customWidth="1"/>
    <col min="23" max="23" width="29.42578125" style="69" customWidth="1"/>
    <col min="24" max="24" width="19.42578125" style="20" customWidth="1"/>
    <col min="25" max="25" width="14.140625" style="20" customWidth="1"/>
    <col min="26" max="26" width="10.85546875" style="74" customWidth="1"/>
    <col min="27" max="27" width="31.5703125" style="20" customWidth="1"/>
    <col min="28" max="28" width="21.7109375" style="22" customWidth="1"/>
    <col min="29" max="29" width="10.7109375" style="21" customWidth="1"/>
    <col min="30" max="30" width="33.7109375" style="21" hidden="1" customWidth="1"/>
    <col min="31" max="31" width="29" style="21" hidden="1" customWidth="1"/>
    <col min="32" max="32" width="15.5703125" style="21" hidden="1" customWidth="1"/>
    <col min="33" max="33" width="27.28515625" style="22" customWidth="1"/>
    <col min="34" max="34" width="26.5703125" style="22" customWidth="1"/>
    <col min="35" max="35" width="14.7109375" style="21" customWidth="1"/>
    <col min="36" max="36" width="35.7109375" style="21" hidden="1" customWidth="1"/>
    <col min="37" max="37" width="25.28515625" style="21" hidden="1" customWidth="1"/>
    <col min="38" max="38" width="14.7109375" style="21" hidden="1" customWidth="1"/>
    <col min="39" max="39" width="28.7109375" style="21" hidden="1" customWidth="1"/>
    <col min="40" max="40" width="21.42578125" style="21" hidden="1" customWidth="1"/>
    <col min="41" max="41" width="14.7109375" style="21" hidden="1" customWidth="1"/>
    <col min="42" max="42" width="23.140625" style="22" hidden="1" customWidth="1"/>
    <col min="43" max="43" width="16.140625" style="22" hidden="1" customWidth="1"/>
    <col min="44" max="44" width="19" style="21" hidden="1" customWidth="1"/>
    <col min="45" max="45" width="9.140625" style="10"/>
    <col min="46" max="46" width="16" style="10" customWidth="1"/>
    <col min="47" max="16384" width="9.140625" style="10"/>
  </cols>
  <sheetData>
    <row r="1" spans="1:46" s="29" customFormat="1" ht="27" customHeight="1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28"/>
      <c r="AJ1" s="28"/>
      <c r="AK1" s="28"/>
      <c r="AL1" s="28"/>
      <c r="AM1" s="28"/>
      <c r="AN1" s="28"/>
      <c r="AO1" s="28"/>
      <c r="AP1" s="20"/>
      <c r="AQ1" s="20"/>
      <c r="AR1" s="20"/>
    </row>
    <row r="2" spans="1:46" s="30" customFormat="1" ht="126" customHeight="1" x14ac:dyDescent="0.25">
      <c r="A2" s="175" t="s">
        <v>1</v>
      </c>
      <c r="B2" s="176" t="s">
        <v>341</v>
      </c>
      <c r="C2" s="195" t="s">
        <v>9</v>
      </c>
      <c r="D2" s="201" t="s">
        <v>10</v>
      </c>
      <c r="E2" s="186" t="s">
        <v>23</v>
      </c>
      <c r="F2" s="187"/>
      <c r="G2" s="188"/>
      <c r="H2" s="192" t="s">
        <v>26</v>
      </c>
      <c r="I2" s="193"/>
      <c r="J2" s="194"/>
      <c r="K2" s="208" t="s">
        <v>29</v>
      </c>
      <c r="L2" s="209"/>
      <c r="M2" s="210"/>
      <c r="N2" s="198" t="s">
        <v>32</v>
      </c>
      <c r="O2" s="199"/>
      <c r="P2" s="200"/>
      <c r="Q2" s="177" t="s">
        <v>34</v>
      </c>
      <c r="R2" s="178"/>
      <c r="S2" s="179"/>
      <c r="T2" s="183" t="s">
        <v>35</v>
      </c>
      <c r="U2" s="184"/>
      <c r="V2" s="185"/>
      <c r="W2" s="96" t="s">
        <v>13</v>
      </c>
      <c r="X2" s="211" t="s">
        <v>22</v>
      </c>
      <c r="Y2" s="211"/>
      <c r="Z2" s="211"/>
      <c r="AA2" s="213" t="s">
        <v>36</v>
      </c>
      <c r="AB2" s="214"/>
      <c r="AC2" s="215"/>
      <c r="AD2" s="180" t="s">
        <v>37</v>
      </c>
      <c r="AE2" s="181"/>
      <c r="AF2" s="182"/>
      <c r="AG2" s="180" t="s">
        <v>38</v>
      </c>
      <c r="AH2" s="181"/>
      <c r="AI2" s="182"/>
      <c r="AJ2" s="216" t="s">
        <v>39</v>
      </c>
      <c r="AK2" s="217"/>
      <c r="AL2" s="218"/>
      <c r="AM2" s="216" t="s">
        <v>40</v>
      </c>
      <c r="AN2" s="217"/>
      <c r="AO2" s="218"/>
      <c r="AP2" s="204" t="s">
        <v>41</v>
      </c>
      <c r="AQ2" s="204"/>
      <c r="AR2" s="204"/>
    </row>
    <row r="3" spans="1:46" s="30" customFormat="1" ht="15.75" customHeight="1" x14ac:dyDescent="0.25">
      <c r="A3" s="175"/>
      <c r="B3" s="176"/>
      <c r="C3" s="196"/>
      <c r="D3" s="202"/>
      <c r="E3" s="189" t="s">
        <v>158</v>
      </c>
      <c r="F3" s="190"/>
      <c r="G3" s="191"/>
      <c r="H3" s="180" t="s">
        <v>3</v>
      </c>
      <c r="I3" s="181"/>
      <c r="J3" s="182"/>
      <c r="K3" s="205" t="s">
        <v>11</v>
      </c>
      <c r="L3" s="206"/>
      <c r="M3" s="207"/>
      <c r="N3" s="180" t="s">
        <v>5</v>
      </c>
      <c r="O3" s="181"/>
      <c r="P3" s="182"/>
      <c r="Q3" s="180" t="s">
        <v>4</v>
      </c>
      <c r="R3" s="181"/>
      <c r="S3" s="182"/>
      <c r="T3" s="180" t="s">
        <v>4</v>
      </c>
      <c r="U3" s="181"/>
      <c r="V3" s="182"/>
      <c r="W3" s="67"/>
      <c r="X3" s="212" t="s">
        <v>4</v>
      </c>
      <c r="Y3" s="212"/>
      <c r="Z3" s="212"/>
      <c r="AA3" s="180" t="s">
        <v>4</v>
      </c>
      <c r="AB3" s="181"/>
      <c r="AC3" s="182"/>
      <c r="AD3" s="180" t="s">
        <v>4</v>
      </c>
      <c r="AE3" s="181"/>
      <c r="AF3" s="182"/>
      <c r="AG3" s="180" t="s">
        <v>4</v>
      </c>
      <c r="AH3" s="181"/>
      <c r="AI3" s="182"/>
      <c r="AJ3" s="216" t="s">
        <v>11</v>
      </c>
      <c r="AK3" s="217"/>
      <c r="AL3" s="218"/>
      <c r="AM3" s="216" t="s">
        <v>11</v>
      </c>
      <c r="AN3" s="217"/>
      <c r="AO3" s="218"/>
      <c r="AP3" s="204" t="s">
        <v>4</v>
      </c>
      <c r="AQ3" s="204"/>
      <c r="AR3" s="204"/>
    </row>
    <row r="4" spans="1:46" s="30" customFormat="1" ht="204.75" customHeight="1" x14ac:dyDescent="0.25">
      <c r="A4" s="175"/>
      <c r="B4" s="176"/>
      <c r="C4" s="197"/>
      <c r="D4" s="203"/>
      <c r="E4" s="70" t="s">
        <v>43</v>
      </c>
      <c r="F4" s="70" t="s">
        <v>42</v>
      </c>
      <c r="G4" s="117" t="s">
        <v>8</v>
      </c>
      <c r="H4" s="67" t="s">
        <v>340</v>
      </c>
      <c r="I4" s="67" t="s">
        <v>44</v>
      </c>
      <c r="J4" s="119" t="s">
        <v>8</v>
      </c>
      <c r="K4" s="67" t="s">
        <v>45</v>
      </c>
      <c r="L4" s="67" t="s">
        <v>46</v>
      </c>
      <c r="M4" s="125" t="s">
        <v>8</v>
      </c>
      <c r="N4" s="70" t="s">
        <v>27</v>
      </c>
      <c r="O4" s="67" t="s">
        <v>28</v>
      </c>
      <c r="P4" s="138" t="s">
        <v>8</v>
      </c>
      <c r="Q4" s="82" t="s">
        <v>47</v>
      </c>
      <c r="R4" s="67" t="s">
        <v>7</v>
      </c>
      <c r="S4" s="142" t="s">
        <v>8</v>
      </c>
      <c r="T4" s="67" t="s">
        <v>48</v>
      </c>
      <c r="U4" s="67" t="s">
        <v>49</v>
      </c>
      <c r="V4" s="145" t="s">
        <v>8</v>
      </c>
      <c r="W4" s="67" t="s">
        <v>6</v>
      </c>
      <c r="X4" s="92" t="s">
        <v>50</v>
      </c>
      <c r="Y4" s="92" t="s">
        <v>51</v>
      </c>
      <c r="Z4" s="156" t="s">
        <v>8</v>
      </c>
      <c r="AA4" s="95" t="s">
        <v>52</v>
      </c>
      <c r="AB4" s="82" t="s">
        <v>33</v>
      </c>
      <c r="AC4" s="158" t="s">
        <v>8</v>
      </c>
      <c r="AD4" s="81" t="s">
        <v>53</v>
      </c>
      <c r="AE4" s="81" t="s">
        <v>54</v>
      </c>
      <c r="AF4" s="81" t="s">
        <v>8</v>
      </c>
      <c r="AG4" s="82" t="s">
        <v>55</v>
      </c>
      <c r="AH4" s="82" t="s">
        <v>56</v>
      </c>
      <c r="AI4" s="81" t="s">
        <v>8</v>
      </c>
      <c r="AJ4" s="24" t="s">
        <v>57</v>
      </c>
      <c r="AK4" s="24" t="s">
        <v>61</v>
      </c>
      <c r="AL4" s="24" t="s">
        <v>8</v>
      </c>
      <c r="AM4" s="24" t="s">
        <v>58</v>
      </c>
      <c r="AN4" s="24" t="s">
        <v>62</v>
      </c>
      <c r="AO4" s="24" t="s">
        <v>8</v>
      </c>
      <c r="AP4" s="23" t="s">
        <v>59</v>
      </c>
      <c r="AQ4" s="23" t="s">
        <v>60</v>
      </c>
      <c r="AR4" s="24" t="s">
        <v>8</v>
      </c>
    </row>
    <row r="5" spans="1:46" s="51" customFormat="1" x14ac:dyDescent="0.25">
      <c r="A5" s="47">
        <v>1</v>
      </c>
      <c r="B5" s="80" t="s">
        <v>65</v>
      </c>
      <c r="C5" s="84">
        <v>1</v>
      </c>
      <c r="D5" s="61">
        <f t="shared" ref="D5:D68" si="0">E5/C5</f>
        <v>201270</v>
      </c>
      <c r="E5" s="83">
        <v>201270</v>
      </c>
      <c r="F5" s="83">
        <v>186521</v>
      </c>
      <c r="G5" s="118">
        <f t="shared" ref="G5:G68" si="1">F5/E5*100</f>
        <v>92.672032593034231</v>
      </c>
      <c r="H5" s="59">
        <v>243523.23</v>
      </c>
      <c r="I5" s="102">
        <v>22767.67</v>
      </c>
      <c r="J5" s="107">
        <f t="shared" ref="J5:J68" si="2">H5/(H5+I5)*100</f>
        <v>91.450075838115382</v>
      </c>
      <c r="K5" s="59">
        <v>260</v>
      </c>
      <c r="L5" s="59">
        <v>113</v>
      </c>
      <c r="M5" s="126">
        <f>IF(L5,K5/L5,0)</f>
        <v>2.3008849557522124</v>
      </c>
      <c r="N5" s="59">
        <v>227291.4</v>
      </c>
      <c r="O5" s="59">
        <f>H5</f>
        <v>243523.23</v>
      </c>
      <c r="P5" s="139">
        <f>IF(O5,100-N5/O5*100,0)</f>
        <v>6.6654133981386536</v>
      </c>
      <c r="Q5" s="59">
        <v>9</v>
      </c>
      <c r="R5" s="59">
        <f>L5</f>
        <v>113</v>
      </c>
      <c r="S5" s="143">
        <f>IF(R5,Q5/R5*100,0)</f>
        <v>7.9646017699115044</v>
      </c>
      <c r="T5" s="59">
        <v>55</v>
      </c>
      <c r="U5" s="59">
        <f>L5</f>
        <v>113</v>
      </c>
      <c r="V5" s="146">
        <f>IF(U5,T5/U5*100,0)</f>
        <v>48.672566371681413</v>
      </c>
      <c r="W5" s="148">
        <v>100</v>
      </c>
      <c r="X5" s="59">
        <v>0</v>
      </c>
      <c r="Y5" s="59">
        <v>1</v>
      </c>
      <c r="Z5" s="157">
        <f t="shared" ref="Z5:Z68" si="3">X5/Y5*100</f>
        <v>0</v>
      </c>
      <c r="AA5" s="60">
        <v>13305</v>
      </c>
      <c r="AB5" s="102">
        <f>I5</f>
        <v>22767.67</v>
      </c>
      <c r="AC5" s="159">
        <f>IF(AB5,AA5/AB5*100,0)</f>
        <v>58.438127397313835</v>
      </c>
      <c r="AD5" s="60"/>
      <c r="AE5" s="60"/>
      <c r="AF5" s="60" t="e">
        <f>AD5/AE5*100</f>
        <v>#DIV/0!</v>
      </c>
      <c r="AG5" s="60">
        <v>1</v>
      </c>
      <c r="AH5" s="60">
        <v>1</v>
      </c>
      <c r="AI5" s="60">
        <f t="shared" ref="AI5:AI68" si="4">AG5/AH5*100</f>
        <v>100</v>
      </c>
      <c r="AJ5" s="49"/>
      <c r="AK5" s="49"/>
      <c r="AL5" s="48" t="e">
        <f>AJ5/AK5</f>
        <v>#DIV/0!</v>
      </c>
      <c r="AM5" s="49"/>
      <c r="AN5" s="49"/>
      <c r="AO5" s="48" t="e">
        <f>AM5/AN5</f>
        <v>#DIV/0!</v>
      </c>
      <c r="AP5" s="50"/>
      <c r="AQ5" s="50"/>
      <c r="AR5" s="48" t="e">
        <f t="shared" ref="AR5:AR48" si="5">AP5/AQ5*100</f>
        <v>#DIV/0!</v>
      </c>
      <c r="AT5" s="52"/>
    </row>
    <row r="6" spans="1:46" s="57" customFormat="1" ht="24" x14ac:dyDescent="0.25">
      <c r="A6" s="47">
        <v>2</v>
      </c>
      <c r="B6" s="80" t="s">
        <v>85</v>
      </c>
      <c r="C6" s="84">
        <v>1</v>
      </c>
      <c r="D6" s="61">
        <f t="shared" si="0"/>
        <v>275368.03999999998</v>
      </c>
      <c r="E6" s="59">
        <v>275368.03999999998</v>
      </c>
      <c r="F6" s="59">
        <v>257842.9</v>
      </c>
      <c r="G6" s="118">
        <f t="shared" si="1"/>
        <v>93.635739281871651</v>
      </c>
      <c r="H6" s="59">
        <v>1048547.63</v>
      </c>
      <c r="I6" s="59">
        <v>27006.67</v>
      </c>
      <c r="J6" s="107">
        <f t="shared" si="2"/>
        <v>97.489046345684258</v>
      </c>
      <c r="K6" s="59">
        <v>134</v>
      </c>
      <c r="L6" s="59">
        <v>49</v>
      </c>
      <c r="M6" s="126">
        <f>IF(L6,K6/L6,0)</f>
        <v>2.7346938775510203</v>
      </c>
      <c r="N6" s="59">
        <v>996955.31</v>
      </c>
      <c r="O6" s="59">
        <f t="shared" ref="O6:O69" si="6">H6</f>
        <v>1048547.63</v>
      </c>
      <c r="P6" s="139">
        <f>IF(O6,100-N6/O6*100,0)</f>
        <v>4.9203601747685894</v>
      </c>
      <c r="Q6" s="59">
        <v>1</v>
      </c>
      <c r="R6" s="59">
        <f t="shared" ref="R6:R69" si="7">L6</f>
        <v>49</v>
      </c>
      <c r="S6" s="143">
        <f>IF(R6,Q6/R6*100,0)</f>
        <v>2.0408163265306123</v>
      </c>
      <c r="T6" s="59">
        <v>14</v>
      </c>
      <c r="U6" s="59">
        <f t="shared" ref="U6:U69" si="8">L6</f>
        <v>49</v>
      </c>
      <c r="V6" s="146">
        <f t="shared" ref="V6:V69" si="9">IF(U6,T6/U6*100,0)</f>
        <v>28.571428571428569</v>
      </c>
      <c r="W6" s="148">
        <v>45</v>
      </c>
      <c r="X6" s="59">
        <v>0</v>
      </c>
      <c r="Y6" s="59">
        <v>1</v>
      </c>
      <c r="Z6" s="157">
        <f t="shared" si="3"/>
        <v>0</v>
      </c>
      <c r="AA6" s="59">
        <v>0</v>
      </c>
      <c r="AB6" s="102">
        <f t="shared" ref="AB6:AB69" si="10">I6</f>
        <v>27006.67</v>
      </c>
      <c r="AC6" s="159">
        <f>IF(AB6,AA6/AB6*100,0)</f>
        <v>0</v>
      </c>
      <c r="AD6" s="60"/>
      <c r="AE6" s="60"/>
      <c r="AF6" s="60" t="e">
        <f t="shared" ref="AF6:AF48" si="11">AD6/AE6*100</f>
        <v>#DIV/0!</v>
      </c>
      <c r="AG6" s="60">
        <v>1</v>
      </c>
      <c r="AH6" s="60">
        <v>1</v>
      </c>
      <c r="AI6" s="60">
        <f t="shared" si="4"/>
        <v>100</v>
      </c>
      <c r="AJ6" s="55"/>
      <c r="AK6" s="55"/>
      <c r="AL6" s="54" t="e">
        <f t="shared" ref="AL6:AL48" si="12">AJ6/AK6</f>
        <v>#DIV/0!</v>
      </c>
      <c r="AM6" s="55"/>
      <c r="AN6" s="55"/>
      <c r="AO6" s="54" t="e">
        <f t="shared" ref="AO6:AO48" si="13">AM6/AN6</f>
        <v>#DIV/0!</v>
      </c>
      <c r="AP6" s="56"/>
      <c r="AQ6" s="56"/>
      <c r="AR6" s="54" t="e">
        <f t="shared" si="5"/>
        <v>#DIV/0!</v>
      </c>
      <c r="AT6" s="58"/>
    </row>
    <row r="7" spans="1:46" s="57" customFormat="1" ht="24" x14ac:dyDescent="0.25">
      <c r="A7" s="47">
        <v>3</v>
      </c>
      <c r="B7" s="80" t="s">
        <v>66</v>
      </c>
      <c r="C7" s="84">
        <v>1</v>
      </c>
      <c r="D7" s="61">
        <f t="shared" si="0"/>
        <v>2405</v>
      </c>
      <c r="E7" s="59">
        <v>2405</v>
      </c>
      <c r="F7" s="59">
        <v>1003.6</v>
      </c>
      <c r="G7" s="118">
        <f t="shared" si="1"/>
        <v>41.729729729729733</v>
      </c>
      <c r="H7" s="59">
        <v>0</v>
      </c>
      <c r="I7" s="59">
        <v>1091</v>
      </c>
      <c r="J7" s="107">
        <f t="shared" si="2"/>
        <v>0</v>
      </c>
      <c r="K7" s="59">
        <v>0</v>
      </c>
      <c r="L7" s="59">
        <v>1</v>
      </c>
      <c r="M7" s="126">
        <f>IF(L7,K7/L7,0)</f>
        <v>0</v>
      </c>
      <c r="N7" s="59">
        <v>0</v>
      </c>
      <c r="O7" s="59">
        <f t="shared" si="6"/>
        <v>0</v>
      </c>
      <c r="P7" s="139">
        <f>IF(O7,100-N7/O7*100,0)</f>
        <v>0</v>
      </c>
      <c r="Q7" s="59">
        <v>1</v>
      </c>
      <c r="R7" s="59">
        <f t="shared" si="7"/>
        <v>1</v>
      </c>
      <c r="S7" s="143">
        <f t="shared" ref="S7:S70" si="14">IF(R7,Q7/R7*100,0)</f>
        <v>100</v>
      </c>
      <c r="T7" s="59">
        <v>0</v>
      </c>
      <c r="U7" s="59">
        <f t="shared" si="8"/>
        <v>1</v>
      </c>
      <c r="V7" s="146">
        <f t="shared" si="9"/>
        <v>0</v>
      </c>
      <c r="W7" s="148">
        <v>0</v>
      </c>
      <c r="X7" s="59">
        <v>0</v>
      </c>
      <c r="Y7" s="59">
        <v>1</v>
      </c>
      <c r="Z7" s="157">
        <f t="shared" si="3"/>
        <v>0</v>
      </c>
      <c r="AA7" s="60">
        <v>0</v>
      </c>
      <c r="AB7" s="102">
        <f t="shared" si="10"/>
        <v>1091</v>
      </c>
      <c r="AC7" s="159">
        <f t="shared" ref="AC7:AC13" si="15">IF(AB7,AA7/AB7*100,0)</f>
        <v>0</v>
      </c>
      <c r="AD7" s="60"/>
      <c r="AE7" s="60"/>
      <c r="AF7" s="60" t="e">
        <f t="shared" si="11"/>
        <v>#DIV/0!</v>
      </c>
      <c r="AG7" s="60">
        <v>1</v>
      </c>
      <c r="AH7" s="60">
        <v>1</v>
      </c>
      <c r="AI7" s="60">
        <f t="shared" si="4"/>
        <v>100</v>
      </c>
      <c r="AJ7" s="55"/>
      <c r="AK7" s="55"/>
      <c r="AL7" s="54" t="e">
        <f t="shared" si="12"/>
        <v>#DIV/0!</v>
      </c>
      <c r="AM7" s="55"/>
      <c r="AN7" s="55"/>
      <c r="AO7" s="54" t="e">
        <f t="shared" si="13"/>
        <v>#DIV/0!</v>
      </c>
      <c r="AP7" s="56"/>
      <c r="AQ7" s="56"/>
      <c r="AR7" s="54" t="e">
        <f t="shared" si="5"/>
        <v>#DIV/0!</v>
      </c>
      <c r="AT7" s="58"/>
    </row>
    <row r="8" spans="1:46" s="57" customFormat="1" ht="23.25" customHeight="1" x14ac:dyDescent="0.25">
      <c r="A8" s="47">
        <v>4</v>
      </c>
      <c r="B8" s="80" t="s">
        <v>67</v>
      </c>
      <c r="C8" s="84">
        <v>1</v>
      </c>
      <c r="D8" s="61">
        <f t="shared" si="0"/>
        <v>12498</v>
      </c>
      <c r="E8" s="59">
        <v>12498</v>
      </c>
      <c r="F8" s="59">
        <v>12102</v>
      </c>
      <c r="G8" s="118">
        <f t="shared" si="1"/>
        <v>96.831493038886222</v>
      </c>
      <c r="H8" s="59">
        <v>1519.88</v>
      </c>
      <c r="I8" s="59">
        <v>749.11</v>
      </c>
      <c r="J8" s="107">
        <f>H8/(H8+I8)*100</f>
        <v>66.9848699200966</v>
      </c>
      <c r="K8" s="59">
        <v>3</v>
      </c>
      <c r="L8" s="59">
        <v>4</v>
      </c>
      <c r="M8" s="126">
        <f t="shared" ref="M8:M13" si="16">IF(L8,K8/L8,0)</f>
        <v>0.75</v>
      </c>
      <c r="N8" s="59">
        <v>1458</v>
      </c>
      <c r="O8" s="59">
        <f t="shared" si="6"/>
        <v>1519.88</v>
      </c>
      <c r="P8" s="139">
        <f t="shared" ref="P8:P71" si="17">IF(O8,100-N8/O8*100,0)</f>
        <v>4.071374055846519</v>
      </c>
      <c r="Q8" s="59">
        <v>1</v>
      </c>
      <c r="R8" s="59">
        <f t="shared" si="7"/>
        <v>4</v>
      </c>
      <c r="S8" s="143">
        <f t="shared" si="14"/>
        <v>25</v>
      </c>
      <c r="T8" s="59">
        <v>3</v>
      </c>
      <c r="U8" s="59">
        <f t="shared" si="8"/>
        <v>4</v>
      </c>
      <c r="V8" s="146">
        <f t="shared" si="9"/>
        <v>75</v>
      </c>
      <c r="W8" s="148">
        <v>100</v>
      </c>
      <c r="X8" s="59">
        <v>0</v>
      </c>
      <c r="Y8" s="59">
        <v>1</v>
      </c>
      <c r="Z8" s="157">
        <f t="shared" si="3"/>
        <v>0</v>
      </c>
      <c r="AA8" s="60">
        <v>0</v>
      </c>
      <c r="AB8" s="102">
        <f t="shared" si="10"/>
        <v>749.11</v>
      </c>
      <c r="AC8" s="159">
        <f t="shared" si="15"/>
        <v>0</v>
      </c>
      <c r="AD8" s="60"/>
      <c r="AE8" s="60"/>
      <c r="AF8" s="60" t="e">
        <f t="shared" si="11"/>
        <v>#DIV/0!</v>
      </c>
      <c r="AG8" s="60">
        <v>1</v>
      </c>
      <c r="AH8" s="60">
        <v>1</v>
      </c>
      <c r="AI8" s="60">
        <f t="shared" si="4"/>
        <v>100</v>
      </c>
      <c r="AJ8" s="55"/>
      <c r="AK8" s="55"/>
      <c r="AL8" s="54" t="e">
        <f t="shared" si="12"/>
        <v>#DIV/0!</v>
      </c>
      <c r="AM8" s="55"/>
      <c r="AN8" s="55"/>
      <c r="AO8" s="54" t="e">
        <f t="shared" si="13"/>
        <v>#DIV/0!</v>
      </c>
      <c r="AP8" s="56"/>
      <c r="AQ8" s="56"/>
      <c r="AR8" s="54" t="e">
        <f t="shared" si="5"/>
        <v>#DIV/0!</v>
      </c>
      <c r="AT8" s="58"/>
    </row>
    <row r="9" spans="1:46" s="57" customFormat="1" x14ac:dyDescent="0.25">
      <c r="A9" s="47">
        <v>5</v>
      </c>
      <c r="B9" s="80" t="s">
        <v>68</v>
      </c>
      <c r="C9" s="84">
        <v>1</v>
      </c>
      <c r="D9" s="61">
        <f t="shared" si="0"/>
        <v>14263</v>
      </c>
      <c r="E9" s="59">
        <v>14263</v>
      </c>
      <c r="F9" s="59">
        <v>13480</v>
      </c>
      <c r="G9" s="118">
        <f t="shared" si="1"/>
        <v>94.510271331416945</v>
      </c>
      <c r="H9" s="59">
        <v>19565.740000000002</v>
      </c>
      <c r="I9" s="59">
        <v>1966</v>
      </c>
      <c r="J9" s="107">
        <f t="shared" si="2"/>
        <v>90.869293424497982</v>
      </c>
      <c r="K9" s="59">
        <v>38</v>
      </c>
      <c r="L9" s="59">
        <v>18</v>
      </c>
      <c r="M9" s="126">
        <f t="shared" si="16"/>
        <v>2.1111111111111112</v>
      </c>
      <c r="N9" s="59">
        <v>17539.990000000002</v>
      </c>
      <c r="O9" s="59">
        <f t="shared" si="6"/>
        <v>19565.740000000002</v>
      </c>
      <c r="P9" s="139">
        <f t="shared" si="17"/>
        <v>10.353556778327828</v>
      </c>
      <c r="Q9" s="59">
        <v>0</v>
      </c>
      <c r="R9" s="59">
        <f t="shared" si="7"/>
        <v>18</v>
      </c>
      <c r="S9" s="143">
        <f t="shared" si="14"/>
        <v>0</v>
      </c>
      <c r="T9" s="59">
        <v>9</v>
      </c>
      <c r="U9" s="59">
        <f t="shared" si="8"/>
        <v>18</v>
      </c>
      <c r="V9" s="146">
        <f t="shared" si="9"/>
        <v>50</v>
      </c>
      <c r="W9" s="149">
        <v>93</v>
      </c>
      <c r="X9" s="59">
        <v>0</v>
      </c>
      <c r="Y9" s="59">
        <v>1</v>
      </c>
      <c r="Z9" s="157">
        <f t="shared" si="3"/>
        <v>0</v>
      </c>
      <c r="AA9" s="60">
        <v>0</v>
      </c>
      <c r="AB9" s="102">
        <f t="shared" si="10"/>
        <v>1966</v>
      </c>
      <c r="AC9" s="159">
        <f t="shared" si="15"/>
        <v>0</v>
      </c>
      <c r="AD9" s="60"/>
      <c r="AE9" s="60"/>
      <c r="AF9" s="60" t="e">
        <f t="shared" si="11"/>
        <v>#DIV/0!</v>
      </c>
      <c r="AG9" s="60">
        <v>1</v>
      </c>
      <c r="AH9" s="60">
        <v>1</v>
      </c>
      <c r="AI9" s="60">
        <f t="shared" si="4"/>
        <v>100</v>
      </c>
      <c r="AJ9" s="55"/>
      <c r="AK9" s="55"/>
      <c r="AL9" s="54" t="e">
        <f t="shared" si="12"/>
        <v>#DIV/0!</v>
      </c>
      <c r="AM9" s="55"/>
      <c r="AN9" s="55"/>
      <c r="AO9" s="54" t="e">
        <f t="shared" si="13"/>
        <v>#DIV/0!</v>
      </c>
      <c r="AP9" s="56"/>
      <c r="AQ9" s="56"/>
      <c r="AR9" s="54" t="e">
        <f t="shared" si="5"/>
        <v>#DIV/0!</v>
      </c>
      <c r="AT9" s="58"/>
    </row>
    <row r="10" spans="1:46" s="57" customFormat="1" ht="24" x14ac:dyDescent="0.25">
      <c r="A10" s="47">
        <v>6</v>
      </c>
      <c r="B10" s="80" t="s">
        <v>69</v>
      </c>
      <c r="C10" s="84">
        <v>1</v>
      </c>
      <c r="D10" s="61">
        <f t="shared" si="0"/>
        <v>17885.95</v>
      </c>
      <c r="E10" s="59">
        <v>17885.95</v>
      </c>
      <c r="F10" s="59">
        <v>17026.14</v>
      </c>
      <c r="G10" s="118">
        <f t="shared" si="1"/>
        <v>95.192818944478759</v>
      </c>
      <c r="H10" s="59">
        <v>23481.01</v>
      </c>
      <c r="I10" s="59">
        <v>2228.42</v>
      </c>
      <c r="J10" s="107">
        <f t="shared" si="2"/>
        <v>91.332285468794908</v>
      </c>
      <c r="K10" s="59">
        <v>36</v>
      </c>
      <c r="L10" s="59">
        <v>18</v>
      </c>
      <c r="M10" s="126">
        <f t="shared" si="16"/>
        <v>2</v>
      </c>
      <c r="N10" s="59">
        <v>21917.77</v>
      </c>
      <c r="O10" s="59">
        <f t="shared" si="6"/>
        <v>23481.01</v>
      </c>
      <c r="P10" s="139">
        <f t="shared" si="17"/>
        <v>6.6574649046186636</v>
      </c>
      <c r="Q10" s="59">
        <v>1</v>
      </c>
      <c r="R10" s="59">
        <f t="shared" si="7"/>
        <v>18</v>
      </c>
      <c r="S10" s="143">
        <f t="shared" si="14"/>
        <v>5.5555555555555554</v>
      </c>
      <c r="T10" s="59">
        <v>7</v>
      </c>
      <c r="U10" s="59">
        <f t="shared" si="8"/>
        <v>18</v>
      </c>
      <c r="V10" s="146">
        <f t="shared" si="9"/>
        <v>38.888888888888893</v>
      </c>
      <c r="W10" s="148">
        <v>97</v>
      </c>
      <c r="X10" s="59">
        <v>0</v>
      </c>
      <c r="Y10" s="59">
        <v>1</v>
      </c>
      <c r="Z10" s="157">
        <f t="shared" si="3"/>
        <v>0</v>
      </c>
      <c r="AA10" s="60">
        <v>0</v>
      </c>
      <c r="AB10" s="102">
        <f t="shared" si="10"/>
        <v>2228.42</v>
      </c>
      <c r="AC10" s="159">
        <f t="shared" si="15"/>
        <v>0</v>
      </c>
      <c r="AD10" s="60"/>
      <c r="AE10" s="60"/>
      <c r="AF10" s="60" t="e">
        <f t="shared" si="11"/>
        <v>#DIV/0!</v>
      </c>
      <c r="AG10" s="60">
        <v>1</v>
      </c>
      <c r="AH10" s="60">
        <v>1</v>
      </c>
      <c r="AI10" s="60">
        <f t="shared" si="4"/>
        <v>100</v>
      </c>
      <c r="AJ10" s="55"/>
      <c r="AK10" s="55"/>
      <c r="AL10" s="54" t="e">
        <f t="shared" si="12"/>
        <v>#DIV/0!</v>
      </c>
      <c r="AM10" s="55"/>
      <c r="AN10" s="55"/>
      <c r="AO10" s="54" t="e">
        <f t="shared" si="13"/>
        <v>#DIV/0!</v>
      </c>
      <c r="AP10" s="56"/>
      <c r="AQ10" s="56"/>
      <c r="AR10" s="54" t="e">
        <f t="shared" si="5"/>
        <v>#DIV/0!</v>
      </c>
      <c r="AT10" s="58"/>
    </row>
    <row r="11" spans="1:46" s="57" customFormat="1" ht="24" x14ac:dyDescent="0.25">
      <c r="A11" s="47">
        <v>7</v>
      </c>
      <c r="B11" s="80" t="s">
        <v>70</v>
      </c>
      <c r="C11" s="84">
        <v>1</v>
      </c>
      <c r="D11" s="61">
        <f t="shared" si="0"/>
        <v>14842</v>
      </c>
      <c r="E11" s="59">
        <v>14842</v>
      </c>
      <c r="F11" s="59">
        <v>14353</v>
      </c>
      <c r="G11" s="118">
        <f t="shared" si="1"/>
        <v>96.705295782239588</v>
      </c>
      <c r="H11" s="59">
        <v>19708.38</v>
      </c>
      <c r="I11" s="59">
        <v>2528.9499999999998</v>
      </c>
      <c r="J11" s="107">
        <f t="shared" si="2"/>
        <v>88.627456623614435</v>
      </c>
      <c r="K11" s="59">
        <v>25</v>
      </c>
      <c r="L11" s="59">
        <v>17</v>
      </c>
      <c r="M11" s="126">
        <f t="shared" si="16"/>
        <v>1.4705882352941178</v>
      </c>
      <c r="N11" s="59">
        <v>19328.5</v>
      </c>
      <c r="O11" s="59">
        <f t="shared" si="6"/>
        <v>19708.38</v>
      </c>
      <c r="P11" s="139">
        <f t="shared" si="17"/>
        <v>1.9275049496711603</v>
      </c>
      <c r="Q11" s="59">
        <v>0</v>
      </c>
      <c r="R11" s="59">
        <f t="shared" si="7"/>
        <v>17</v>
      </c>
      <c r="S11" s="143">
        <f t="shared" si="14"/>
        <v>0</v>
      </c>
      <c r="T11" s="59">
        <v>11</v>
      </c>
      <c r="U11" s="59">
        <f t="shared" si="8"/>
        <v>17</v>
      </c>
      <c r="V11" s="146">
        <f t="shared" si="9"/>
        <v>64.705882352941174</v>
      </c>
      <c r="W11" s="148">
        <v>95</v>
      </c>
      <c r="X11" s="59">
        <v>0</v>
      </c>
      <c r="Y11" s="59">
        <v>1</v>
      </c>
      <c r="Z11" s="157">
        <f t="shared" si="3"/>
        <v>0</v>
      </c>
      <c r="AA11" s="60">
        <v>0</v>
      </c>
      <c r="AB11" s="102">
        <f t="shared" si="10"/>
        <v>2528.9499999999998</v>
      </c>
      <c r="AC11" s="159">
        <f t="shared" si="15"/>
        <v>0</v>
      </c>
      <c r="AD11" s="60"/>
      <c r="AE11" s="60"/>
      <c r="AF11" s="60" t="e">
        <f t="shared" si="11"/>
        <v>#DIV/0!</v>
      </c>
      <c r="AG11" s="60">
        <v>1</v>
      </c>
      <c r="AH11" s="60">
        <v>1</v>
      </c>
      <c r="AI11" s="60">
        <f t="shared" si="4"/>
        <v>100</v>
      </c>
      <c r="AJ11" s="55"/>
      <c r="AK11" s="55"/>
      <c r="AL11" s="54" t="e">
        <f t="shared" si="12"/>
        <v>#DIV/0!</v>
      </c>
      <c r="AM11" s="55"/>
      <c r="AN11" s="55"/>
      <c r="AO11" s="54" t="e">
        <f t="shared" si="13"/>
        <v>#DIV/0!</v>
      </c>
      <c r="AP11" s="56"/>
      <c r="AQ11" s="56"/>
      <c r="AR11" s="54" t="e">
        <f t="shared" si="5"/>
        <v>#DIV/0!</v>
      </c>
      <c r="AT11" s="58"/>
    </row>
    <row r="12" spans="1:46" s="57" customFormat="1" ht="24" x14ac:dyDescent="0.25">
      <c r="A12" s="47">
        <v>8</v>
      </c>
      <c r="B12" s="80" t="s">
        <v>71</v>
      </c>
      <c r="C12" s="84">
        <v>1</v>
      </c>
      <c r="D12" s="61">
        <f t="shared" si="0"/>
        <v>682044.5</v>
      </c>
      <c r="E12" s="59">
        <v>682044.5</v>
      </c>
      <c r="F12" s="59">
        <v>681511.66</v>
      </c>
      <c r="G12" s="118">
        <f t="shared" si="1"/>
        <v>99.921876065271405</v>
      </c>
      <c r="H12" s="59">
        <v>1524790.91</v>
      </c>
      <c r="I12" s="59">
        <v>58948.56</v>
      </c>
      <c r="J12" s="107">
        <f t="shared" si="2"/>
        <v>96.277887801836499</v>
      </c>
      <c r="K12" s="59">
        <v>104</v>
      </c>
      <c r="L12" s="59">
        <v>52</v>
      </c>
      <c r="M12" s="126">
        <f t="shared" si="16"/>
        <v>2</v>
      </c>
      <c r="N12" s="59">
        <v>1488958.11</v>
      </c>
      <c r="O12" s="59">
        <f t="shared" si="6"/>
        <v>1524790.91</v>
      </c>
      <c r="P12" s="139">
        <f t="shared" si="17"/>
        <v>2.3500140094617876</v>
      </c>
      <c r="Q12" s="59">
        <v>3</v>
      </c>
      <c r="R12" s="59">
        <f t="shared" si="7"/>
        <v>52</v>
      </c>
      <c r="S12" s="143">
        <f t="shared" si="14"/>
        <v>5.7692307692307692</v>
      </c>
      <c r="T12" s="59">
        <v>22</v>
      </c>
      <c r="U12" s="59">
        <f t="shared" si="8"/>
        <v>52</v>
      </c>
      <c r="V12" s="146">
        <f t="shared" si="9"/>
        <v>42.307692307692307</v>
      </c>
      <c r="W12" s="148">
        <v>44</v>
      </c>
      <c r="X12" s="59">
        <v>0</v>
      </c>
      <c r="Y12" s="59">
        <v>1</v>
      </c>
      <c r="Z12" s="157">
        <f t="shared" si="3"/>
        <v>0</v>
      </c>
      <c r="AA12" s="59">
        <v>0</v>
      </c>
      <c r="AB12" s="102">
        <f t="shared" si="10"/>
        <v>58948.56</v>
      </c>
      <c r="AC12" s="159">
        <f t="shared" si="15"/>
        <v>0</v>
      </c>
      <c r="AD12" s="60"/>
      <c r="AE12" s="60"/>
      <c r="AF12" s="60" t="e">
        <f t="shared" si="11"/>
        <v>#DIV/0!</v>
      </c>
      <c r="AG12" s="60">
        <v>1</v>
      </c>
      <c r="AH12" s="60">
        <v>1</v>
      </c>
      <c r="AI12" s="60">
        <f t="shared" si="4"/>
        <v>100</v>
      </c>
      <c r="AJ12" s="55"/>
      <c r="AK12" s="55"/>
      <c r="AL12" s="54" t="e">
        <f t="shared" si="12"/>
        <v>#DIV/0!</v>
      </c>
      <c r="AM12" s="55"/>
      <c r="AN12" s="55"/>
      <c r="AO12" s="54" t="e">
        <f t="shared" si="13"/>
        <v>#DIV/0!</v>
      </c>
      <c r="AP12" s="56"/>
      <c r="AQ12" s="56"/>
      <c r="AR12" s="54" t="e">
        <f t="shared" si="5"/>
        <v>#DIV/0!</v>
      </c>
      <c r="AT12" s="58"/>
    </row>
    <row r="13" spans="1:46" s="57" customFormat="1" ht="24" x14ac:dyDescent="0.25">
      <c r="A13" s="47">
        <v>9</v>
      </c>
      <c r="B13" s="80" t="s">
        <v>84</v>
      </c>
      <c r="C13" s="84">
        <v>1</v>
      </c>
      <c r="D13" s="61">
        <f t="shared" si="0"/>
        <v>2686</v>
      </c>
      <c r="E13" s="59">
        <v>2686</v>
      </c>
      <c r="F13" s="59">
        <v>2685</v>
      </c>
      <c r="G13" s="118">
        <f t="shared" si="1"/>
        <v>99.962769918093812</v>
      </c>
      <c r="H13" s="59">
        <v>1500</v>
      </c>
      <c r="I13" s="59">
        <v>2685</v>
      </c>
      <c r="J13" s="107">
        <f t="shared" si="2"/>
        <v>35.842293906810035</v>
      </c>
      <c r="K13" s="59">
        <v>4</v>
      </c>
      <c r="L13" s="59">
        <v>2</v>
      </c>
      <c r="M13" s="126">
        <f t="shared" si="16"/>
        <v>2</v>
      </c>
      <c r="N13" s="59">
        <v>1260</v>
      </c>
      <c r="O13" s="59">
        <f t="shared" si="6"/>
        <v>1500</v>
      </c>
      <c r="P13" s="139">
        <f t="shared" si="17"/>
        <v>16</v>
      </c>
      <c r="Q13" s="59">
        <v>1</v>
      </c>
      <c r="R13" s="59">
        <f t="shared" si="7"/>
        <v>2</v>
      </c>
      <c r="S13" s="143">
        <f t="shared" si="14"/>
        <v>50</v>
      </c>
      <c r="T13" s="59">
        <v>1</v>
      </c>
      <c r="U13" s="59">
        <f t="shared" si="8"/>
        <v>2</v>
      </c>
      <c r="V13" s="146">
        <f t="shared" si="9"/>
        <v>50</v>
      </c>
      <c r="W13" s="148">
        <v>0</v>
      </c>
      <c r="X13" s="59">
        <v>0</v>
      </c>
      <c r="Y13" s="59">
        <v>1</v>
      </c>
      <c r="Z13" s="157">
        <f t="shared" si="3"/>
        <v>0</v>
      </c>
      <c r="AA13" s="60">
        <v>0</v>
      </c>
      <c r="AB13" s="102">
        <f t="shared" si="10"/>
        <v>2685</v>
      </c>
      <c r="AC13" s="159">
        <f t="shared" si="15"/>
        <v>0</v>
      </c>
      <c r="AD13" s="107"/>
      <c r="AE13" s="107"/>
      <c r="AF13" s="107" t="e">
        <f t="shared" si="11"/>
        <v>#DIV/0!</v>
      </c>
      <c r="AG13" s="60">
        <v>1</v>
      </c>
      <c r="AH13" s="60">
        <v>1</v>
      </c>
      <c r="AI13" s="60">
        <f t="shared" si="4"/>
        <v>100</v>
      </c>
      <c r="AJ13" s="55"/>
      <c r="AK13" s="55"/>
      <c r="AL13" s="54" t="e">
        <f t="shared" si="12"/>
        <v>#DIV/0!</v>
      </c>
      <c r="AM13" s="55"/>
      <c r="AN13" s="55"/>
      <c r="AO13" s="54" t="e">
        <f t="shared" si="13"/>
        <v>#DIV/0!</v>
      </c>
      <c r="AP13" s="56"/>
      <c r="AQ13" s="56"/>
      <c r="AR13" s="54" t="e">
        <f t="shared" si="5"/>
        <v>#DIV/0!</v>
      </c>
      <c r="AT13" s="58"/>
    </row>
    <row r="14" spans="1:46" s="57" customFormat="1" ht="36.75" customHeight="1" x14ac:dyDescent="0.25">
      <c r="A14" s="47">
        <v>10</v>
      </c>
      <c r="B14" s="80" t="s">
        <v>72</v>
      </c>
      <c r="C14" s="84">
        <v>1</v>
      </c>
      <c r="D14" s="61">
        <f>E14/C14</f>
        <v>311069.56</v>
      </c>
      <c r="E14" s="59">
        <v>311069.56</v>
      </c>
      <c r="F14" s="59">
        <v>308258.7</v>
      </c>
      <c r="G14" s="118">
        <f t="shared" si="1"/>
        <v>99.096388601957713</v>
      </c>
      <c r="H14" s="59">
        <v>732527.85</v>
      </c>
      <c r="I14" s="59">
        <v>20345.400000000001</v>
      </c>
      <c r="J14" s="107">
        <f t="shared" si="2"/>
        <v>97.297632768862485</v>
      </c>
      <c r="K14" s="59">
        <v>104</v>
      </c>
      <c r="L14" s="59">
        <v>46</v>
      </c>
      <c r="M14" s="126">
        <f>IF(L14,K14/L14,0)</f>
        <v>2.2608695652173911</v>
      </c>
      <c r="N14" s="59">
        <v>680263.45</v>
      </c>
      <c r="O14" s="59">
        <f t="shared" si="6"/>
        <v>732527.85</v>
      </c>
      <c r="P14" s="139">
        <f t="shared" si="17"/>
        <v>7.1348004038344754</v>
      </c>
      <c r="Q14" s="59">
        <v>8</v>
      </c>
      <c r="R14" s="59">
        <f t="shared" si="7"/>
        <v>46</v>
      </c>
      <c r="S14" s="143">
        <f t="shared" si="14"/>
        <v>17.391304347826086</v>
      </c>
      <c r="T14" s="59">
        <v>14</v>
      </c>
      <c r="U14" s="59">
        <f t="shared" si="8"/>
        <v>46</v>
      </c>
      <c r="V14" s="146">
        <f t="shared" si="9"/>
        <v>30.434782608695656</v>
      </c>
      <c r="W14" s="148">
        <v>72</v>
      </c>
      <c r="X14" s="59">
        <v>0</v>
      </c>
      <c r="Y14" s="59">
        <v>1</v>
      </c>
      <c r="Z14" s="157">
        <f t="shared" si="3"/>
        <v>0</v>
      </c>
      <c r="AA14" s="60">
        <v>2509.4</v>
      </c>
      <c r="AB14" s="102">
        <f t="shared" si="10"/>
        <v>20345.400000000001</v>
      </c>
      <c r="AC14" s="159">
        <f>IF(AB14,AA14/AB14*100,0)</f>
        <v>12.333991958870309</v>
      </c>
      <c r="AD14" s="107"/>
      <c r="AE14" s="107"/>
      <c r="AF14" s="107" t="e">
        <f t="shared" si="11"/>
        <v>#DIV/0!</v>
      </c>
      <c r="AG14" s="60">
        <v>1</v>
      </c>
      <c r="AH14" s="60">
        <v>1</v>
      </c>
      <c r="AI14" s="60">
        <f t="shared" si="4"/>
        <v>100</v>
      </c>
      <c r="AJ14" s="55"/>
      <c r="AK14" s="55"/>
      <c r="AL14" s="54" t="e">
        <f t="shared" si="12"/>
        <v>#DIV/0!</v>
      </c>
      <c r="AM14" s="55"/>
      <c r="AN14" s="55"/>
      <c r="AO14" s="54" t="e">
        <f t="shared" si="13"/>
        <v>#DIV/0!</v>
      </c>
      <c r="AP14" s="56"/>
      <c r="AQ14" s="56"/>
      <c r="AR14" s="54" t="e">
        <f t="shared" si="5"/>
        <v>#DIV/0!</v>
      </c>
      <c r="AT14" s="58"/>
    </row>
    <row r="15" spans="1:46" s="57" customFormat="1" ht="24" x14ac:dyDescent="0.25">
      <c r="A15" s="47">
        <v>11</v>
      </c>
      <c r="B15" s="80" t="s">
        <v>73</v>
      </c>
      <c r="C15" s="84">
        <v>1</v>
      </c>
      <c r="D15" s="61">
        <f t="shared" si="0"/>
        <v>2353.4</v>
      </c>
      <c r="E15" s="59">
        <v>2353.4</v>
      </c>
      <c r="F15" s="59">
        <v>2353.23</v>
      </c>
      <c r="G15" s="118">
        <f t="shared" si="1"/>
        <v>99.992776408600321</v>
      </c>
      <c r="H15" s="59">
        <v>1500</v>
      </c>
      <c r="I15" s="59">
        <v>1010.73</v>
      </c>
      <c r="J15" s="107">
        <f t="shared" si="2"/>
        <v>59.743580552269663</v>
      </c>
      <c r="K15" s="59">
        <v>4</v>
      </c>
      <c r="L15" s="59">
        <v>3</v>
      </c>
      <c r="M15" s="126">
        <f>IF(L15,K15/L15,0)</f>
        <v>1.3333333333333333</v>
      </c>
      <c r="N15" s="59">
        <v>1342.5</v>
      </c>
      <c r="O15" s="59">
        <f t="shared" si="6"/>
        <v>1500</v>
      </c>
      <c r="P15" s="139">
        <f t="shared" si="17"/>
        <v>10.5</v>
      </c>
      <c r="Q15" s="59">
        <v>2</v>
      </c>
      <c r="R15" s="59">
        <f t="shared" si="7"/>
        <v>3</v>
      </c>
      <c r="S15" s="143">
        <f t="shared" si="14"/>
        <v>66.666666666666657</v>
      </c>
      <c r="T15" s="59">
        <v>0</v>
      </c>
      <c r="U15" s="59">
        <f t="shared" si="8"/>
        <v>3</v>
      </c>
      <c r="V15" s="146">
        <f t="shared" si="9"/>
        <v>0</v>
      </c>
      <c r="W15" s="148">
        <v>100</v>
      </c>
      <c r="X15" s="59">
        <v>0</v>
      </c>
      <c r="Y15" s="59">
        <v>1</v>
      </c>
      <c r="Z15" s="157">
        <f t="shared" si="3"/>
        <v>0</v>
      </c>
      <c r="AA15" s="60">
        <v>0</v>
      </c>
      <c r="AB15" s="102">
        <f t="shared" si="10"/>
        <v>1010.73</v>
      </c>
      <c r="AC15" s="159">
        <f t="shared" ref="AC15:AC78" si="18">IF(AB15,AA15/AB15*100,0)</f>
        <v>0</v>
      </c>
      <c r="AD15" s="107"/>
      <c r="AE15" s="107"/>
      <c r="AF15" s="107" t="e">
        <f t="shared" si="11"/>
        <v>#DIV/0!</v>
      </c>
      <c r="AG15" s="60">
        <v>1</v>
      </c>
      <c r="AH15" s="60">
        <v>1</v>
      </c>
      <c r="AI15" s="60">
        <f t="shared" si="4"/>
        <v>100</v>
      </c>
      <c r="AJ15" s="55"/>
      <c r="AK15" s="55"/>
      <c r="AL15" s="54" t="e">
        <f t="shared" si="12"/>
        <v>#DIV/0!</v>
      </c>
      <c r="AM15" s="55"/>
      <c r="AN15" s="55"/>
      <c r="AO15" s="54" t="e">
        <f t="shared" si="13"/>
        <v>#DIV/0!</v>
      </c>
      <c r="AP15" s="56"/>
      <c r="AQ15" s="56"/>
      <c r="AR15" s="54" t="e">
        <f t="shared" si="5"/>
        <v>#DIV/0!</v>
      </c>
      <c r="AT15" s="58"/>
    </row>
    <row r="16" spans="1:46" s="57" customFormat="1" ht="24" x14ac:dyDescent="0.25">
      <c r="A16" s="47">
        <v>12</v>
      </c>
      <c r="B16" s="80" t="s">
        <v>74</v>
      </c>
      <c r="C16" s="84">
        <v>1</v>
      </c>
      <c r="D16" s="61">
        <f t="shared" si="0"/>
        <v>7344.24</v>
      </c>
      <c r="E16" s="59">
        <v>7344.24</v>
      </c>
      <c r="F16" s="59">
        <v>6669.88</v>
      </c>
      <c r="G16" s="118">
        <f t="shared" si="1"/>
        <v>90.817838197008811</v>
      </c>
      <c r="H16" s="59">
        <v>5425.24</v>
      </c>
      <c r="I16" s="59">
        <v>411.8</v>
      </c>
      <c r="J16" s="107">
        <f t="shared" si="2"/>
        <v>92.945054342612011</v>
      </c>
      <c r="K16" s="59">
        <v>6</v>
      </c>
      <c r="L16" s="59">
        <v>3</v>
      </c>
      <c r="M16" s="126">
        <f>IF(L16,K16/L16,0)</f>
        <v>2</v>
      </c>
      <c r="N16" s="59">
        <v>5070.71</v>
      </c>
      <c r="O16" s="59">
        <f t="shared" si="6"/>
        <v>5425.24</v>
      </c>
      <c r="P16" s="139">
        <f t="shared" si="17"/>
        <v>6.5348261090753539</v>
      </c>
      <c r="Q16" s="59">
        <v>0</v>
      </c>
      <c r="R16" s="59">
        <f t="shared" si="7"/>
        <v>3</v>
      </c>
      <c r="S16" s="143">
        <f t="shared" si="14"/>
        <v>0</v>
      </c>
      <c r="T16" s="59">
        <v>1</v>
      </c>
      <c r="U16" s="59">
        <f t="shared" si="8"/>
        <v>3</v>
      </c>
      <c r="V16" s="146">
        <f t="shared" si="9"/>
        <v>33.333333333333329</v>
      </c>
      <c r="W16" s="148">
        <v>94</v>
      </c>
      <c r="X16" s="59">
        <v>0</v>
      </c>
      <c r="Y16" s="59">
        <v>1</v>
      </c>
      <c r="Z16" s="157">
        <f t="shared" si="3"/>
        <v>0</v>
      </c>
      <c r="AA16" s="60">
        <v>85.4</v>
      </c>
      <c r="AB16" s="102">
        <f t="shared" si="10"/>
        <v>411.8</v>
      </c>
      <c r="AC16" s="159">
        <f t="shared" si="18"/>
        <v>20.738222438076736</v>
      </c>
      <c r="AD16" s="107"/>
      <c r="AE16" s="107"/>
      <c r="AF16" s="107" t="e">
        <f t="shared" si="11"/>
        <v>#DIV/0!</v>
      </c>
      <c r="AG16" s="60">
        <v>1</v>
      </c>
      <c r="AH16" s="60">
        <v>1</v>
      </c>
      <c r="AI16" s="60">
        <f t="shared" si="4"/>
        <v>100</v>
      </c>
      <c r="AJ16" s="55"/>
      <c r="AK16" s="55"/>
      <c r="AL16" s="54" t="e">
        <f t="shared" si="12"/>
        <v>#DIV/0!</v>
      </c>
      <c r="AM16" s="55"/>
      <c r="AN16" s="55"/>
      <c r="AO16" s="54" t="e">
        <f t="shared" si="13"/>
        <v>#DIV/0!</v>
      </c>
      <c r="AP16" s="56"/>
      <c r="AQ16" s="56"/>
      <c r="AR16" s="54" t="e">
        <f t="shared" si="5"/>
        <v>#DIV/0!</v>
      </c>
      <c r="AT16" s="58"/>
    </row>
    <row r="17" spans="1:46" s="57" customFormat="1" ht="24" x14ac:dyDescent="0.25">
      <c r="A17" s="47">
        <v>13</v>
      </c>
      <c r="B17" s="80" t="s">
        <v>75</v>
      </c>
      <c r="C17" s="84">
        <v>1</v>
      </c>
      <c r="D17" s="61">
        <f t="shared" si="0"/>
        <v>6417</v>
      </c>
      <c r="E17" s="59">
        <v>6417</v>
      </c>
      <c r="F17" s="59">
        <v>6415</v>
      </c>
      <c r="G17" s="118">
        <f t="shared" si="1"/>
        <v>99.968832787907118</v>
      </c>
      <c r="H17" s="59">
        <v>4452.3900000000003</v>
      </c>
      <c r="I17" s="59">
        <v>731.71</v>
      </c>
      <c r="J17" s="107">
        <f t="shared" si="2"/>
        <v>85.885496035956095</v>
      </c>
      <c r="K17" s="59">
        <v>9</v>
      </c>
      <c r="L17" s="59">
        <v>6</v>
      </c>
      <c r="M17" s="126">
        <f t="shared" ref="M17:M18" si="19">IF(L17,K17/L17,0)</f>
        <v>1.5</v>
      </c>
      <c r="N17" s="59">
        <v>4117.53</v>
      </c>
      <c r="O17" s="59">
        <f t="shared" si="6"/>
        <v>4452.3900000000003</v>
      </c>
      <c r="P17" s="139">
        <f t="shared" si="17"/>
        <v>7.5209045029748296</v>
      </c>
      <c r="Q17" s="59">
        <v>0</v>
      </c>
      <c r="R17" s="59">
        <f t="shared" si="7"/>
        <v>6</v>
      </c>
      <c r="S17" s="143">
        <f t="shared" si="14"/>
        <v>0</v>
      </c>
      <c r="T17" s="59">
        <v>3</v>
      </c>
      <c r="U17" s="59">
        <f t="shared" si="8"/>
        <v>6</v>
      </c>
      <c r="V17" s="146">
        <f t="shared" si="9"/>
        <v>50</v>
      </c>
      <c r="W17" s="148">
        <v>57</v>
      </c>
      <c r="X17" s="59">
        <v>0</v>
      </c>
      <c r="Y17" s="59">
        <v>1</v>
      </c>
      <c r="Z17" s="157">
        <f t="shared" si="3"/>
        <v>0</v>
      </c>
      <c r="AA17" s="60">
        <v>0</v>
      </c>
      <c r="AB17" s="102">
        <f t="shared" si="10"/>
        <v>731.71</v>
      </c>
      <c r="AC17" s="159">
        <f t="shared" si="18"/>
        <v>0</v>
      </c>
      <c r="AD17" s="107"/>
      <c r="AE17" s="107"/>
      <c r="AF17" s="107" t="e">
        <f t="shared" si="11"/>
        <v>#DIV/0!</v>
      </c>
      <c r="AG17" s="60">
        <v>1</v>
      </c>
      <c r="AH17" s="60">
        <v>1</v>
      </c>
      <c r="AI17" s="60">
        <f t="shared" si="4"/>
        <v>100</v>
      </c>
      <c r="AJ17" s="55"/>
      <c r="AK17" s="55"/>
      <c r="AL17" s="54" t="e">
        <f t="shared" si="12"/>
        <v>#DIV/0!</v>
      </c>
      <c r="AM17" s="55"/>
      <c r="AN17" s="55"/>
      <c r="AO17" s="54" t="e">
        <f t="shared" si="13"/>
        <v>#DIV/0!</v>
      </c>
      <c r="AP17" s="56"/>
      <c r="AQ17" s="56"/>
      <c r="AR17" s="54" t="e">
        <f t="shared" si="5"/>
        <v>#DIV/0!</v>
      </c>
      <c r="AT17" s="58"/>
    </row>
    <row r="18" spans="1:46" s="57" customFormat="1" ht="24" x14ac:dyDescent="0.25">
      <c r="A18" s="47">
        <v>14</v>
      </c>
      <c r="B18" s="80" t="s">
        <v>76</v>
      </c>
      <c r="C18" s="84">
        <v>1</v>
      </c>
      <c r="D18" s="61">
        <f t="shared" si="0"/>
        <v>392309.08</v>
      </c>
      <c r="E18" s="59">
        <v>392309.08</v>
      </c>
      <c r="F18" s="59">
        <v>391160.37</v>
      </c>
      <c r="G18" s="118">
        <f t="shared" si="1"/>
        <v>99.707192604361836</v>
      </c>
      <c r="H18" s="59">
        <v>1185354.3999999999</v>
      </c>
      <c r="I18" s="59">
        <v>31074.53</v>
      </c>
      <c r="J18" s="107">
        <f t="shared" si="2"/>
        <v>97.445429878094075</v>
      </c>
      <c r="K18" s="59">
        <v>166</v>
      </c>
      <c r="L18" s="59">
        <v>78</v>
      </c>
      <c r="M18" s="126">
        <f t="shared" si="19"/>
        <v>2.1282051282051282</v>
      </c>
      <c r="N18" s="59">
        <v>1075800.74</v>
      </c>
      <c r="O18" s="59">
        <f t="shared" si="6"/>
        <v>1185354.3999999999</v>
      </c>
      <c r="P18" s="139">
        <f t="shared" si="17"/>
        <v>9.2422704973297414</v>
      </c>
      <c r="Q18" s="59">
        <v>7</v>
      </c>
      <c r="R18" s="59">
        <f t="shared" si="7"/>
        <v>78</v>
      </c>
      <c r="S18" s="143">
        <f t="shared" si="14"/>
        <v>8.9743589743589745</v>
      </c>
      <c r="T18" s="59">
        <v>32</v>
      </c>
      <c r="U18" s="59">
        <f t="shared" si="8"/>
        <v>78</v>
      </c>
      <c r="V18" s="146">
        <f t="shared" si="9"/>
        <v>41.025641025641022</v>
      </c>
      <c r="W18" s="148">
        <v>59</v>
      </c>
      <c r="X18" s="59">
        <v>0</v>
      </c>
      <c r="Y18" s="59">
        <v>1</v>
      </c>
      <c r="Z18" s="157">
        <f t="shared" si="3"/>
        <v>0</v>
      </c>
      <c r="AA18" s="60">
        <v>17657</v>
      </c>
      <c r="AB18" s="102">
        <f t="shared" si="10"/>
        <v>31074.53</v>
      </c>
      <c r="AC18" s="159">
        <f t="shared" si="18"/>
        <v>56.821454741230205</v>
      </c>
      <c r="AD18" s="107"/>
      <c r="AE18" s="107"/>
      <c r="AF18" s="107" t="e">
        <f t="shared" si="11"/>
        <v>#DIV/0!</v>
      </c>
      <c r="AG18" s="60">
        <v>1</v>
      </c>
      <c r="AH18" s="60">
        <v>1</v>
      </c>
      <c r="AI18" s="60">
        <f t="shared" si="4"/>
        <v>100</v>
      </c>
      <c r="AJ18" s="55"/>
      <c r="AK18" s="55"/>
      <c r="AL18" s="54" t="e">
        <f t="shared" si="12"/>
        <v>#DIV/0!</v>
      </c>
      <c r="AM18" s="55"/>
      <c r="AN18" s="55"/>
      <c r="AO18" s="54" t="e">
        <f t="shared" si="13"/>
        <v>#DIV/0!</v>
      </c>
      <c r="AP18" s="56"/>
      <c r="AQ18" s="56"/>
      <c r="AR18" s="54" t="e">
        <f t="shared" si="5"/>
        <v>#DIV/0!</v>
      </c>
      <c r="AT18" s="58"/>
    </row>
    <row r="19" spans="1:46" s="57" customFormat="1" x14ac:dyDescent="0.25">
      <c r="A19" s="47">
        <v>15</v>
      </c>
      <c r="B19" s="85" t="s">
        <v>77</v>
      </c>
      <c r="C19" s="84">
        <v>1</v>
      </c>
      <c r="D19" s="61">
        <f t="shared" si="0"/>
        <v>2484.6999999999998</v>
      </c>
      <c r="E19" s="59">
        <v>2484.6999999999998</v>
      </c>
      <c r="F19" s="59">
        <v>2451.9</v>
      </c>
      <c r="G19" s="118">
        <f t="shared" si="1"/>
        <v>98.679921117237498</v>
      </c>
      <c r="H19" s="59">
        <v>1500</v>
      </c>
      <c r="I19" s="59">
        <v>1127.55</v>
      </c>
      <c r="J19" s="107">
        <f t="shared" si="2"/>
        <v>57.087400810641086</v>
      </c>
      <c r="K19" s="59">
        <v>1</v>
      </c>
      <c r="L19" s="59">
        <v>1</v>
      </c>
      <c r="M19" s="126">
        <f>IF(L19,K19/L19,0)</f>
        <v>1</v>
      </c>
      <c r="N19" s="59">
        <v>1500</v>
      </c>
      <c r="O19" s="59">
        <f t="shared" si="6"/>
        <v>1500</v>
      </c>
      <c r="P19" s="139">
        <f t="shared" si="17"/>
        <v>0</v>
      </c>
      <c r="Q19" s="59">
        <v>0</v>
      </c>
      <c r="R19" s="59">
        <f t="shared" si="7"/>
        <v>1</v>
      </c>
      <c r="S19" s="143">
        <f t="shared" si="14"/>
        <v>0</v>
      </c>
      <c r="T19" s="59">
        <v>1</v>
      </c>
      <c r="U19" s="59">
        <f t="shared" si="8"/>
        <v>1</v>
      </c>
      <c r="V19" s="146">
        <f t="shared" si="9"/>
        <v>100</v>
      </c>
      <c r="W19" s="148">
        <v>100</v>
      </c>
      <c r="X19" s="59">
        <v>0</v>
      </c>
      <c r="Y19" s="59">
        <v>1</v>
      </c>
      <c r="Z19" s="157">
        <f t="shared" si="3"/>
        <v>0</v>
      </c>
      <c r="AA19" s="60">
        <v>0</v>
      </c>
      <c r="AB19" s="102">
        <f t="shared" si="10"/>
        <v>1127.55</v>
      </c>
      <c r="AC19" s="159">
        <f t="shared" si="18"/>
        <v>0</v>
      </c>
      <c r="AD19" s="107"/>
      <c r="AE19" s="107"/>
      <c r="AF19" s="107" t="e">
        <f t="shared" si="11"/>
        <v>#DIV/0!</v>
      </c>
      <c r="AG19" s="60">
        <v>1</v>
      </c>
      <c r="AH19" s="60">
        <v>1</v>
      </c>
      <c r="AI19" s="60">
        <f t="shared" si="4"/>
        <v>100</v>
      </c>
      <c r="AJ19" s="55"/>
      <c r="AK19" s="55"/>
      <c r="AL19" s="54" t="e">
        <f t="shared" si="12"/>
        <v>#DIV/0!</v>
      </c>
      <c r="AM19" s="55"/>
      <c r="AN19" s="55"/>
      <c r="AO19" s="54" t="e">
        <f t="shared" si="13"/>
        <v>#DIV/0!</v>
      </c>
      <c r="AP19" s="56"/>
      <c r="AQ19" s="56"/>
      <c r="AR19" s="54" t="e">
        <f t="shared" si="5"/>
        <v>#DIV/0!</v>
      </c>
      <c r="AT19" s="58"/>
    </row>
    <row r="20" spans="1:46" s="57" customFormat="1" ht="24" x14ac:dyDescent="0.25">
      <c r="A20" s="47">
        <v>16</v>
      </c>
      <c r="B20" s="75" t="s">
        <v>78</v>
      </c>
      <c r="C20" s="84">
        <v>1</v>
      </c>
      <c r="D20" s="61">
        <f t="shared" si="0"/>
        <v>3359.4</v>
      </c>
      <c r="E20" s="59">
        <v>3359.4</v>
      </c>
      <c r="F20" s="59">
        <v>3322.39</v>
      </c>
      <c r="G20" s="118">
        <f t="shared" si="1"/>
        <v>98.898315175328918</v>
      </c>
      <c r="H20" s="59">
        <v>2499.9</v>
      </c>
      <c r="I20" s="59">
        <v>1398.97</v>
      </c>
      <c r="J20" s="107">
        <f t="shared" si="2"/>
        <v>64.118577946943617</v>
      </c>
      <c r="K20" s="59">
        <v>1</v>
      </c>
      <c r="L20" s="59">
        <v>1</v>
      </c>
      <c r="M20" s="126">
        <f>IF(L20,K20/L20,0)</f>
        <v>1</v>
      </c>
      <c r="N20" s="59">
        <v>1923.42</v>
      </c>
      <c r="O20" s="59">
        <f t="shared" si="6"/>
        <v>2499.9</v>
      </c>
      <c r="P20" s="139">
        <f t="shared" si="17"/>
        <v>23.060122404896205</v>
      </c>
      <c r="Q20" s="59">
        <v>0</v>
      </c>
      <c r="R20" s="59">
        <f t="shared" si="7"/>
        <v>1</v>
      </c>
      <c r="S20" s="143">
        <f t="shared" si="14"/>
        <v>0</v>
      </c>
      <c r="T20" s="59">
        <v>1</v>
      </c>
      <c r="U20" s="59">
        <f t="shared" si="8"/>
        <v>1</v>
      </c>
      <c r="V20" s="146">
        <f t="shared" si="9"/>
        <v>100</v>
      </c>
      <c r="W20" s="148">
        <v>100</v>
      </c>
      <c r="X20" s="59">
        <v>0</v>
      </c>
      <c r="Y20" s="59">
        <v>1</v>
      </c>
      <c r="Z20" s="157">
        <f t="shared" si="3"/>
        <v>0</v>
      </c>
      <c r="AA20" s="60">
        <v>0</v>
      </c>
      <c r="AB20" s="102">
        <f t="shared" si="10"/>
        <v>1398.97</v>
      </c>
      <c r="AC20" s="159">
        <f t="shared" si="18"/>
        <v>0</v>
      </c>
      <c r="AD20" s="107"/>
      <c r="AE20" s="107"/>
      <c r="AF20" s="107" t="e">
        <f t="shared" si="11"/>
        <v>#DIV/0!</v>
      </c>
      <c r="AG20" s="60">
        <v>1</v>
      </c>
      <c r="AH20" s="60">
        <v>1</v>
      </c>
      <c r="AI20" s="60">
        <f t="shared" si="4"/>
        <v>100</v>
      </c>
      <c r="AJ20" s="55"/>
      <c r="AK20" s="55"/>
      <c r="AL20" s="54" t="e">
        <f t="shared" si="12"/>
        <v>#DIV/0!</v>
      </c>
      <c r="AM20" s="55"/>
      <c r="AN20" s="55"/>
      <c r="AO20" s="54" t="e">
        <f t="shared" si="13"/>
        <v>#DIV/0!</v>
      </c>
      <c r="AP20" s="56"/>
      <c r="AQ20" s="56"/>
      <c r="AR20" s="54" t="e">
        <f t="shared" si="5"/>
        <v>#DIV/0!</v>
      </c>
      <c r="AT20" s="58"/>
    </row>
    <row r="21" spans="1:46" s="57" customFormat="1" ht="24" x14ac:dyDescent="0.25">
      <c r="A21" s="47">
        <v>17</v>
      </c>
      <c r="B21" s="75" t="s">
        <v>79</v>
      </c>
      <c r="C21" s="84">
        <v>1</v>
      </c>
      <c r="D21" s="61">
        <f t="shared" si="0"/>
        <v>4410</v>
      </c>
      <c r="E21" s="59">
        <v>4410</v>
      </c>
      <c r="F21" s="59">
        <v>4037.8</v>
      </c>
      <c r="G21" s="118">
        <f t="shared" si="1"/>
        <v>91.560090702947846</v>
      </c>
      <c r="H21" s="59">
        <v>0</v>
      </c>
      <c r="I21" s="59">
        <v>1252.4000000000001</v>
      </c>
      <c r="J21" s="107">
        <f t="shared" si="2"/>
        <v>0</v>
      </c>
      <c r="K21" s="59">
        <v>0</v>
      </c>
      <c r="L21" s="59">
        <v>0</v>
      </c>
      <c r="M21" s="126">
        <f>IF(L21,K21/L21,0)</f>
        <v>0</v>
      </c>
      <c r="N21" s="59">
        <v>0</v>
      </c>
      <c r="O21" s="59">
        <f t="shared" si="6"/>
        <v>0</v>
      </c>
      <c r="P21" s="139">
        <f t="shared" si="17"/>
        <v>0</v>
      </c>
      <c r="Q21" s="59">
        <v>0</v>
      </c>
      <c r="R21" s="59">
        <f t="shared" si="7"/>
        <v>0</v>
      </c>
      <c r="S21" s="143">
        <f t="shared" si="14"/>
        <v>0</v>
      </c>
      <c r="T21" s="59">
        <v>0</v>
      </c>
      <c r="U21" s="59">
        <f t="shared" si="8"/>
        <v>0</v>
      </c>
      <c r="V21" s="146">
        <f t="shared" si="9"/>
        <v>0</v>
      </c>
      <c r="W21" s="148">
        <v>65</v>
      </c>
      <c r="X21" s="59">
        <v>0</v>
      </c>
      <c r="Y21" s="59">
        <v>1</v>
      </c>
      <c r="Z21" s="157">
        <f t="shared" si="3"/>
        <v>0</v>
      </c>
      <c r="AA21" s="60">
        <v>1007.3</v>
      </c>
      <c r="AB21" s="102">
        <f t="shared" si="10"/>
        <v>1252.4000000000001</v>
      </c>
      <c r="AC21" s="159">
        <f t="shared" si="18"/>
        <v>80.42957521558607</v>
      </c>
      <c r="AD21" s="107"/>
      <c r="AE21" s="107"/>
      <c r="AF21" s="107" t="e">
        <f t="shared" si="11"/>
        <v>#DIV/0!</v>
      </c>
      <c r="AG21" s="60">
        <v>1</v>
      </c>
      <c r="AH21" s="60">
        <v>1</v>
      </c>
      <c r="AI21" s="60">
        <f t="shared" si="4"/>
        <v>100</v>
      </c>
      <c r="AJ21" s="55"/>
      <c r="AK21" s="55"/>
      <c r="AL21" s="54" t="e">
        <f t="shared" si="12"/>
        <v>#DIV/0!</v>
      </c>
      <c r="AM21" s="55"/>
      <c r="AN21" s="55"/>
      <c r="AO21" s="54" t="e">
        <f t="shared" si="13"/>
        <v>#DIV/0!</v>
      </c>
      <c r="AP21" s="56"/>
      <c r="AQ21" s="56"/>
      <c r="AR21" s="54" t="e">
        <f t="shared" si="5"/>
        <v>#DIV/0!</v>
      </c>
      <c r="AT21" s="58"/>
    </row>
    <row r="22" spans="1:46" s="57" customFormat="1" ht="24" x14ac:dyDescent="0.25">
      <c r="A22" s="47">
        <v>18</v>
      </c>
      <c r="B22" s="75" t="s">
        <v>80</v>
      </c>
      <c r="C22" s="84">
        <v>1</v>
      </c>
      <c r="D22" s="61">
        <f t="shared" si="0"/>
        <v>1956</v>
      </c>
      <c r="E22" s="59">
        <v>1956</v>
      </c>
      <c r="F22" s="59">
        <v>1873</v>
      </c>
      <c r="G22" s="118">
        <f t="shared" si="1"/>
        <v>95.756646216768914</v>
      </c>
      <c r="H22" s="59">
        <v>0</v>
      </c>
      <c r="I22" s="59">
        <v>1746.66</v>
      </c>
      <c r="J22" s="107">
        <f t="shared" si="2"/>
        <v>0</v>
      </c>
      <c r="K22" s="59">
        <v>0</v>
      </c>
      <c r="L22" s="59">
        <v>0</v>
      </c>
      <c r="M22" s="126">
        <f t="shared" ref="M22:M85" si="20">IF(L22,K22/L22,0)</f>
        <v>0</v>
      </c>
      <c r="N22" s="59">
        <v>0</v>
      </c>
      <c r="O22" s="59">
        <f t="shared" si="6"/>
        <v>0</v>
      </c>
      <c r="P22" s="139">
        <f t="shared" si="17"/>
        <v>0</v>
      </c>
      <c r="Q22" s="59">
        <v>0</v>
      </c>
      <c r="R22" s="59">
        <f t="shared" si="7"/>
        <v>0</v>
      </c>
      <c r="S22" s="143">
        <f t="shared" si="14"/>
        <v>0</v>
      </c>
      <c r="T22" s="59">
        <v>0</v>
      </c>
      <c r="U22" s="59">
        <f t="shared" si="8"/>
        <v>0</v>
      </c>
      <c r="V22" s="146">
        <f t="shared" si="9"/>
        <v>0</v>
      </c>
      <c r="W22" s="148">
        <v>0</v>
      </c>
      <c r="X22" s="59">
        <v>0</v>
      </c>
      <c r="Y22" s="59">
        <v>1</v>
      </c>
      <c r="Z22" s="157">
        <f t="shared" si="3"/>
        <v>0</v>
      </c>
      <c r="AA22" s="60">
        <v>0</v>
      </c>
      <c r="AB22" s="102">
        <f t="shared" si="10"/>
        <v>1746.66</v>
      </c>
      <c r="AC22" s="159">
        <f t="shared" si="18"/>
        <v>0</v>
      </c>
      <c r="AD22" s="107"/>
      <c r="AE22" s="107"/>
      <c r="AF22" s="107" t="e">
        <f t="shared" si="11"/>
        <v>#DIV/0!</v>
      </c>
      <c r="AG22" s="60">
        <v>1</v>
      </c>
      <c r="AH22" s="60">
        <v>1</v>
      </c>
      <c r="AI22" s="60">
        <f t="shared" si="4"/>
        <v>100</v>
      </c>
      <c r="AJ22" s="55"/>
      <c r="AK22" s="55"/>
      <c r="AL22" s="54" t="e">
        <f t="shared" si="12"/>
        <v>#DIV/0!</v>
      </c>
      <c r="AM22" s="55"/>
      <c r="AN22" s="55"/>
      <c r="AO22" s="54" t="e">
        <f t="shared" si="13"/>
        <v>#DIV/0!</v>
      </c>
      <c r="AP22" s="56"/>
      <c r="AQ22" s="56"/>
      <c r="AR22" s="54" t="e">
        <f t="shared" si="5"/>
        <v>#DIV/0!</v>
      </c>
      <c r="AT22" s="58"/>
    </row>
    <row r="23" spans="1:46" s="57" customFormat="1" ht="24" x14ac:dyDescent="0.25">
      <c r="A23" s="47">
        <v>19</v>
      </c>
      <c r="B23" s="75" t="s">
        <v>81</v>
      </c>
      <c r="C23" s="84">
        <v>1</v>
      </c>
      <c r="D23" s="61">
        <f t="shared" si="0"/>
        <v>2613</v>
      </c>
      <c r="E23" s="59">
        <v>2613</v>
      </c>
      <c r="F23" s="59">
        <v>2478</v>
      </c>
      <c r="G23" s="118">
        <f t="shared" si="1"/>
        <v>94.833524684270955</v>
      </c>
      <c r="H23" s="59">
        <v>799.97</v>
      </c>
      <c r="I23" s="59">
        <v>2021</v>
      </c>
      <c r="J23" s="107">
        <f t="shared" si="2"/>
        <v>28.357976157137436</v>
      </c>
      <c r="K23" s="59">
        <v>1</v>
      </c>
      <c r="L23" s="59">
        <v>2</v>
      </c>
      <c r="M23" s="126">
        <f t="shared" si="20"/>
        <v>0.5</v>
      </c>
      <c r="N23" s="59">
        <v>799.97</v>
      </c>
      <c r="O23" s="59">
        <f t="shared" si="6"/>
        <v>799.97</v>
      </c>
      <c r="P23" s="139">
        <f t="shared" si="17"/>
        <v>0</v>
      </c>
      <c r="Q23" s="59">
        <v>1</v>
      </c>
      <c r="R23" s="59">
        <f t="shared" si="7"/>
        <v>2</v>
      </c>
      <c r="S23" s="143">
        <f t="shared" si="14"/>
        <v>50</v>
      </c>
      <c r="T23" s="59">
        <v>1</v>
      </c>
      <c r="U23" s="59">
        <f t="shared" si="8"/>
        <v>2</v>
      </c>
      <c r="V23" s="146">
        <f t="shared" si="9"/>
        <v>50</v>
      </c>
      <c r="W23" s="148">
        <v>100</v>
      </c>
      <c r="X23" s="59">
        <v>0</v>
      </c>
      <c r="Y23" s="59">
        <v>1</v>
      </c>
      <c r="Z23" s="157">
        <f t="shared" si="3"/>
        <v>0</v>
      </c>
      <c r="AA23" s="60">
        <v>2021</v>
      </c>
      <c r="AB23" s="102">
        <f t="shared" si="10"/>
        <v>2021</v>
      </c>
      <c r="AC23" s="159">
        <f t="shared" si="18"/>
        <v>100</v>
      </c>
      <c r="AD23" s="107"/>
      <c r="AE23" s="107"/>
      <c r="AF23" s="107" t="e">
        <f t="shared" si="11"/>
        <v>#DIV/0!</v>
      </c>
      <c r="AG23" s="60">
        <v>1</v>
      </c>
      <c r="AH23" s="60">
        <v>1</v>
      </c>
      <c r="AI23" s="60">
        <f t="shared" si="4"/>
        <v>100</v>
      </c>
      <c r="AJ23" s="55"/>
      <c r="AK23" s="55"/>
      <c r="AL23" s="54" t="e">
        <f t="shared" si="12"/>
        <v>#DIV/0!</v>
      </c>
      <c r="AM23" s="55"/>
      <c r="AN23" s="55"/>
      <c r="AO23" s="54" t="e">
        <f t="shared" si="13"/>
        <v>#DIV/0!</v>
      </c>
      <c r="AP23" s="56"/>
      <c r="AQ23" s="56"/>
      <c r="AR23" s="54">
        <v>0</v>
      </c>
      <c r="AT23" s="58"/>
    </row>
    <row r="24" spans="1:46" s="57" customFormat="1" ht="24" x14ac:dyDescent="0.25">
      <c r="A24" s="47">
        <v>20</v>
      </c>
      <c r="B24" s="75" t="s">
        <v>82</v>
      </c>
      <c r="C24" s="84">
        <v>1</v>
      </c>
      <c r="D24" s="61">
        <f t="shared" si="0"/>
        <v>1959</v>
      </c>
      <c r="E24" s="59">
        <v>1959</v>
      </c>
      <c r="F24" s="59">
        <v>1304</v>
      </c>
      <c r="G24" s="118">
        <f t="shared" si="1"/>
        <v>66.56457376212353</v>
      </c>
      <c r="H24" s="59">
        <v>1799.71</v>
      </c>
      <c r="I24" s="59">
        <v>1066</v>
      </c>
      <c r="J24" s="107">
        <f t="shared" si="2"/>
        <v>62.801539583558693</v>
      </c>
      <c r="K24" s="59">
        <v>6</v>
      </c>
      <c r="L24" s="59">
        <v>2</v>
      </c>
      <c r="M24" s="126">
        <f t="shared" si="20"/>
        <v>3</v>
      </c>
      <c r="N24" s="59">
        <v>1478.81</v>
      </c>
      <c r="O24" s="59">
        <f t="shared" si="6"/>
        <v>1799.71</v>
      </c>
      <c r="P24" s="139">
        <f t="shared" si="17"/>
        <v>17.830650493690655</v>
      </c>
      <c r="Q24" s="59">
        <v>0</v>
      </c>
      <c r="R24" s="59">
        <f t="shared" si="7"/>
        <v>2</v>
      </c>
      <c r="S24" s="143">
        <f t="shared" si="14"/>
        <v>0</v>
      </c>
      <c r="T24" s="59">
        <v>1</v>
      </c>
      <c r="U24" s="59">
        <f t="shared" si="8"/>
        <v>2</v>
      </c>
      <c r="V24" s="146">
        <f t="shared" si="9"/>
        <v>50</v>
      </c>
      <c r="W24" s="148">
        <v>28</v>
      </c>
      <c r="X24" s="59">
        <v>0</v>
      </c>
      <c r="Y24" s="59">
        <v>1</v>
      </c>
      <c r="Z24" s="157">
        <f t="shared" si="3"/>
        <v>0</v>
      </c>
      <c r="AA24" s="60">
        <v>0</v>
      </c>
      <c r="AB24" s="102">
        <f t="shared" si="10"/>
        <v>1066</v>
      </c>
      <c r="AC24" s="159">
        <f t="shared" si="18"/>
        <v>0</v>
      </c>
      <c r="AD24" s="107"/>
      <c r="AE24" s="107"/>
      <c r="AF24" s="107" t="e">
        <f t="shared" si="11"/>
        <v>#DIV/0!</v>
      </c>
      <c r="AG24" s="60">
        <v>1</v>
      </c>
      <c r="AH24" s="60">
        <v>1</v>
      </c>
      <c r="AI24" s="60">
        <f t="shared" si="4"/>
        <v>100</v>
      </c>
      <c r="AJ24" s="55"/>
      <c r="AK24" s="55"/>
      <c r="AL24" s="54" t="e">
        <f t="shared" si="12"/>
        <v>#DIV/0!</v>
      </c>
      <c r="AM24" s="55"/>
      <c r="AN24" s="55"/>
      <c r="AO24" s="54" t="e">
        <f t="shared" si="13"/>
        <v>#DIV/0!</v>
      </c>
      <c r="AP24" s="56"/>
      <c r="AQ24" s="56"/>
      <c r="AR24" s="54" t="e">
        <f t="shared" si="5"/>
        <v>#DIV/0!</v>
      </c>
      <c r="AT24" s="58"/>
    </row>
    <row r="25" spans="1:46" s="57" customFormat="1" ht="24" x14ac:dyDescent="0.25">
      <c r="A25" s="47">
        <v>21</v>
      </c>
      <c r="B25" s="75" t="s">
        <v>83</v>
      </c>
      <c r="C25" s="84">
        <v>1</v>
      </c>
      <c r="D25" s="61">
        <f t="shared" si="0"/>
        <v>3572</v>
      </c>
      <c r="E25" s="59">
        <v>3572</v>
      </c>
      <c r="F25" s="59">
        <v>3572</v>
      </c>
      <c r="G25" s="118">
        <f t="shared" si="1"/>
        <v>100</v>
      </c>
      <c r="H25" s="59">
        <v>2194.64</v>
      </c>
      <c r="I25" s="59">
        <v>1860</v>
      </c>
      <c r="J25" s="107">
        <f t="shared" si="2"/>
        <v>54.12663023104394</v>
      </c>
      <c r="K25" s="59">
        <v>2</v>
      </c>
      <c r="L25" s="59">
        <v>1</v>
      </c>
      <c r="M25" s="126">
        <f t="shared" si="20"/>
        <v>2</v>
      </c>
      <c r="N25" s="59">
        <v>1711.98</v>
      </c>
      <c r="O25" s="59">
        <f t="shared" si="6"/>
        <v>2194.64</v>
      </c>
      <c r="P25" s="139">
        <f t="shared" si="17"/>
        <v>21.99267305799583</v>
      </c>
      <c r="Q25" s="59">
        <v>0</v>
      </c>
      <c r="R25" s="59">
        <f t="shared" si="7"/>
        <v>1</v>
      </c>
      <c r="S25" s="143">
        <f t="shared" si="14"/>
        <v>0</v>
      </c>
      <c r="T25" s="59">
        <v>0</v>
      </c>
      <c r="U25" s="59">
        <f t="shared" si="8"/>
        <v>1</v>
      </c>
      <c r="V25" s="146">
        <f t="shared" si="9"/>
        <v>0</v>
      </c>
      <c r="W25" s="148">
        <v>100</v>
      </c>
      <c r="X25" s="59">
        <v>0</v>
      </c>
      <c r="Y25" s="59">
        <v>1</v>
      </c>
      <c r="Z25" s="157">
        <f t="shared" si="3"/>
        <v>0</v>
      </c>
      <c r="AA25" s="60">
        <v>0</v>
      </c>
      <c r="AB25" s="102">
        <f t="shared" si="10"/>
        <v>1860</v>
      </c>
      <c r="AC25" s="159">
        <f t="shared" si="18"/>
        <v>0</v>
      </c>
      <c r="AD25" s="107"/>
      <c r="AE25" s="107"/>
      <c r="AF25" s="107" t="e">
        <f t="shared" si="11"/>
        <v>#DIV/0!</v>
      </c>
      <c r="AG25" s="60">
        <v>1</v>
      </c>
      <c r="AH25" s="60">
        <v>1</v>
      </c>
      <c r="AI25" s="60">
        <f t="shared" si="4"/>
        <v>100</v>
      </c>
      <c r="AJ25" s="55"/>
      <c r="AK25" s="55"/>
      <c r="AL25" s="54" t="e">
        <f t="shared" si="12"/>
        <v>#DIV/0!</v>
      </c>
      <c r="AM25" s="55"/>
      <c r="AN25" s="55"/>
      <c r="AO25" s="54" t="e">
        <f t="shared" si="13"/>
        <v>#DIV/0!</v>
      </c>
      <c r="AP25" s="56"/>
      <c r="AQ25" s="56"/>
      <c r="AR25" s="54" t="e">
        <f t="shared" si="5"/>
        <v>#DIV/0!</v>
      </c>
      <c r="AT25" s="58"/>
    </row>
    <row r="26" spans="1:46" ht="24.75" customHeight="1" x14ac:dyDescent="0.25">
      <c r="A26" s="47">
        <v>22</v>
      </c>
      <c r="B26" s="88" t="s">
        <v>86</v>
      </c>
      <c r="C26" s="84">
        <v>1</v>
      </c>
      <c r="D26" s="62">
        <f t="shared" si="0"/>
        <v>1412</v>
      </c>
      <c r="E26" s="83">
        <v>1412</v>
      </c>
      <c r="F26" s="83">
        <v>1341</v>
      </c>
      <c r="G26" s="118">
        <f t="shared" si="1"/>
        <v>94.971671388101981</v>
      </c>
      <c r="H26" s="65">
        <v>0</v>
      </c>
      <c r="I26" s="65">
        <v>1172.22</v>
      </c>
      <c r="J26" s="107">
        <f t="shared" si="2"/>
        <v>0</v>
      </c>
      <c r="K26" s="65">
        <v>0</v>
      </c>
      <c r="L26" s="65">
        <v>0</v>
      </c>
      <c r="M26" s="126">
        <f t="shared" si="20"/>
        <v>0</v>
      </c>
      <c r="N26" s="65">
        <v>0</v>
      </c>
      <c r="O26" s="59">
        <f t="shared" si="6"/>
        <v>0</v>
      </c>
      <c r="P26" s="139">
        <f t="shared" si="17"/>
        <v>0</v>
      </c>
      <c r="Q26" s="65">
        <v>0</v>
      </c>
      <c r="R26" s="59">
        <f t="shared" si="7"/>
        <v>0</v>
      </c>
      <c r="S26" s="143">
        <f t="shared" si="14"/>
        <v>0</v>
      </c>
      <c r="T26" s="65">
        <v>0</v>
      </c>
      <c r="U26" s="59">
        <f t="shared" si="8"/>
        <v>0</v>
      </c>
      <c r="V26" s="146">
        <f t="shared" si="9"/>
        <v>0</v>
      </c>
      <c r="W26" s="150">
        <v>0</v>
      </c>
      <c r="X26" s="65">
        <v>0</v>
      </c>
      <c r="Y26" s="65">
        <v>1</v>
      </c>
      <c r="Z26" s="157">
        <f t="shared" si="3"/>
        <v>0</v>
      </c>
      <c r="AA26" s="71">
        <v>819.67</v>
      </c>
      <c r="AB26" s="102">
        <f t="shared" si="10"/>
        <v>1172.22</v>
      </c>
      <c r="AC26" s="159">
        <f t="shared" si="18"/>
        <v>69.924587534763091</v>
      </c>
      <c r="AD26" s="71"/>
      <c r="AE26" s="71"/>
      <c r="AF26" s="71" t="e">
        <f t="shared" si="11"/>
        <v>#DIV/0!</v>
      </c>
      <c r="AG26" s="60">
        <v>1</v>
      </c>
      <c r="AH26" s="60">
        <v>1</v>
      </c>
      <c r="AI26" s="60">
        <f t="shared" si="4"/>
        <v>100</v>
      </c>
      <c r="AJ26" s="26"/>
      <c r="AK26" s="26"/>
      <c r="AL26" s="8" t="e">
        <f t="shared" si="12"/>
        <v>#DIV/0!</v>
      </c>
      <c r="AM26" s="26"/>
      <c r="AN26" s="26"/>
      <c r="AO26" s="8" t="e">
        <f t="shared" si="13"/>
        <v>#DIV/0!</v>
      </c>
      <c r="AP26" s="9"/>
      <c r="AQ26" s="9"/>
      <c r="AR26" s="8" t="e">
        <f t="shared" si="5"/>
        <v>#DIV/0!</v>
      </c>
      <c r="AT26" s="25"/>
    </row>
    <row r="27" spans="1:46" x14ac:dyDescent="0.25">
      <c r="A27" s="47">
        <v>23</v>
      </c>
      <c r="B27" s="86" t="s">
        <v>87</v>
      </c>
      <c r="C27" s="84">
        <v>1</v>
      </c>
      <c r="D27" s="62">
        <f t="shared" si="0"/>
        <v>6354</v>
      </c>
      <c r="E27" s="83">
        <v>6354</v>
      </c>
      <c r="F27" s="83">
        <v>6352</v>
      </c>
      <c r="G27" s="118">
        <f t="shared" si="1"/>
        <v>99.968523764557759</v>
      </c>
      <c r="H27" s="65">
        <v>0</v>
      </c>
      <c r="I27" s="65">
        <v>6344.79</v>
      </c>
      <c r="J27" s="107">
        <f t="shared" si="2"/>
        <v>0</v>
      </c>
      <c r="K27" s="65">
        <v>0</v>
      </c>
      <c r="L27" s="65">
        <v>0</v>
      </c>
      <c r="M27" s="126">
        <f t="shared" si="20"/>
        <v>0</v>
      </c>
      <c r="N27" s="65">
        <v>0</v>
      </c>
      <c r="O27" s="59">
        <f t="shared" si="6"/>
        <v>0</v>
      </c>
      <c r="P27" s="139">
        <f t="shared" si="17"/>
        <v>0</v>
      </c>
      <c r="Q27" s="65">
        <v>0</v>
      </c>
      <c r="R27" s="59">
        <f t="shared" si="7"/>
        <v>0</v>
      </c>
      <c r="S27" s="143">
        <f t="shared" si="14"/>
        <v>0</v>
      </c>
      <c r="T27" s="65">
        <v>0</v>
      </c>
      <c r="U27" s="59">
        <f t="shared" si="8"/>
        <v>0</v>
      </c>
      <c r="V27" s="146">
        <f t="shared" si="9"/>
        <v>0</v>
      </c>
      <c r="W27" s="150">
        <v>0</v>
      </c>
      <c r="X27" s="65">
        <v>0</v>
      </c>
      <c r="Y27" s="65">
        <v>1</v>
      </c>
      <c r="Z27" s="157">
        <f t="shared" si="3"/>
        <v>0</v>
      </c>
      <c r="AA27" s="71">
        <v>0</v>
      </c>
      <c r="AB27" s="102">
        <f t="shared" si="10"/>
        <v>6344.79</v>
      </c>
      <c r="AC27" s="159">
        <f t="shared" si="18"/>
        <v>0</v>
      </c>
      <c r="AD27" s="71"/>
      <c r="AE27" s="71"/>
      <c r="AF27" s="71" t="e">
        <f t="shared" si="11"/>
        <v>#DIV/0!</v>
      </c>
      <c r="AG27" s="60">
        <v>1</v>
      </c>
      <c r="AH27" s="60">
        <v>1</v>
      </c>
      <c r="AI27" s="60">
        <f t="shared" si="4"/>
        <v>100</v>
      </c>
      <c r="AJ27" s="26"/>
      <c r="AK27" s="26"/>
      <c r="AL27" s="8" t="e">
        <f>AJ27/AK27</f>
        <v>#DIV/0!</v>
      </c>
      <c r="AM27" s="26"/>
      <c r="AN27" s="26"/>
      <c r="AO27" s="8" t="e">
        <f t="shared" si="13"/>
        <v>#DIV/0!</v>
      </c>
      <c r="AP27" s="9"/>
      <c r="AQ27" s="9"/>
      <c r="AR27" s="8" t="e">
        <f t="shared" si="5"/>
        <v>#DIV/0!</v>
      </c>
      <c r="AT27" s="25"/>
    </row>
    <row r="28" spans="1:46" x14ac:dyDescent="0.25">
      <c r="A28" s="47">
        <v>24</v>
      </c>
      <c r="B28" s="86" t="s">
        <v>88</v>
      </c>
      <c r="C28" s="84">
        <v>1</v>
      </c>
      <c r="D28" s="62">
        <f t="shared" si="0"/>
        <v>7947.81</v>
      </c>
      <c r="E28" s="83">
        <v>7947.81</v>
      </c>
      <c r="F28" s="83">
        <v>7900.51</v>
      </c>
      <c r="G28" s="118">
        <f t="shared" si="1"/>
        <v>99.404867504381713</v>
      </c>
      <c r="H28" s="65">
        <v>2791.53</v>
      </c>
      <c r="I28" s="65">
        <v>5108</v>
      </c>
      <c r="J28" s="107">
        <f t="shared" si="2"/>
        <v>35.337925167699851</v>
      </c>
      <c r="K28" s="65">
        <v>1</v>
      </c>
      <c r="L28" s="65">
        <v>1</v>
      </c>
      <c r="M28" s="126">
        <f t="shared" si="20"/>
        <v>1</v>
      </c>
      <c r="N28" s="65">
        <v>2791.53</v>
      </c>
      <c r="O28" s="59">
        <f t="shared" si="6"/>
        <v>2791.53</v>
      </c>
      <c r="P28" s="139">
        <f t="shared" si="17"/>
        <v>0</v>
      </c>
      <c r="Q28" s="65">
        <v>0</v>
      </c>
      <c r="R28" s="59">
        <f t="shared" si="7"/>
        <v>1</v>
      </c>
      <c r="S28" s="143">
        <f t="shared" si="14"/>
        <v>0</v>
      </c>
      <c r="T28" s="65">
        <v>1</v>
      </c>
      <c r="U28" s="59">
        <f t="shared" si="8"/>
        <v>1</v>
      </c>
      <c r="V28" s="146">
        <f t="shared" si="9"/>
        <v>100</v>
      </c>
      <c r="W28" s="150">
        <v>100</v>
      </c>
      <c r="X28" s="65">
        <v>0</v>
      </c>
      <c r="Y28" s="65">
        <v>1</v>
      </c>
      <c r="Z28" s="157">
        <f t="shared" si="3"/>
        <v>0</v>
      </c>
      <c r="AA28" s="71">
        <v>1257</v>
      </c>
      <c r="AB28" s="102">
        <f t="shared" si="10"/>
        <v>5108</v>
      </c>
      <c r="AC28" s="159">
        <f t="shared" si="18"/>
        <v>24.608457321848082</v>
      </c>
      <c r="AD28" s="71"/>
      <c r="AE28" s="71"/>
      <c r="AF28" s="71" t="e">
        <f t="shared" si="11"/>
        <v>#DIV/0!</v>
      </c>
      <c r="AG28" s="60">
        <v>1</v>
      </c>
      <c r="AH28" s="60">
        <v>1</v>
      </c>
      <c r="AI28" s="60">
        <f t="shared" si="4"/>
        <v>100</v>
      </c>
      <c r="AJ28" s="26"/>
      <c r="AK28" s="26"/>
      <c r="AL28" s="8" t="e">
        <f t="shared" si="12"/>
        <v>#DIV/0!</v>
      </c>
      <c r="AM28" s="26"/>
      <c r="AN28" s="26"/>
      <c r="AO28" s="8" t="e">
        <f t="shared" si="13"/>
        <v>#DIV/0!</v>
      </c>
      <c r="AP28" s="9"/>
      <c r="AQ28" s="9"/>
      <c r="AR28" s="8" t="e">
        <f t="shared" si="5"/>
        <v>#DIV/0!</v>
      </c>
      <c r="AT28" s="25"/>
    </row>
    <row r="29" spans="1:46" x14ac:dyDescent="0.25">
      <c r="A29" s="47">
        <v>25</v>
      </c>
      <c r="B29" s="86" t="s">
        <v>89</v>
      </c>
      <c r="C29" s="84">
        <v>1</v>
      </c>
      <c r="D29" s="62">
        <f t="shared" si="0"/>
        <v>33834</v>
      </c>
      <c r="E29" s="83">
        <v>33834</v>
      </c>
      <c r="F29" s="83">
        <v>30929</v>
      </c>
      <c r="G29" s="118">
        <f t="shared" si="1"/>
        <v>91.413962286457405</v>
      </c>
      <c r="H29" s="65">
        <v>9795.6</v>
      </c>
      <c r="I29" s="65">
        <v>19838</v>
      </c>
      <c r="J29" s="107">
        <f t="shared" si="2"/>
        <v>33.055720533448522</v>
      </c>
      <c r="K29" s="65">
        <v>3</v>
      </c>
      <c r="L29" s="65">
        <v>1</v>
      </c>
      <c r="M29" s="126">
        <f t="shared" si="20"/>
        <v>3</v>
      </c>
      <c r="N29" s="65">
        <v>9746.6200000000008</v>
      </c>
      <c r="O29" s="59">
        <f t="shared" si="6"/>
        <v>9795.6</v>
      </c>
      <c r="P29" s="139">
        <f t="shared" si="17"/>
        <v>0.50002041733023361</v>
      </c>
      <c r="Q29" s="65">
        <v>0</v>
      </c>
      <c r="R29" s="59">
        <f t="shared" si="7"/>
        <v>1</v>
      </c>
      <c r="S29" s="143">
        <f t="shared" si="14"/>
        <v>0</v>
      </c>
      <c r="T29" s="65">
        <v>0</v>
      </c>
      <c r="U29" s="59">
        <f t="shared" si="8"/>
        <v>1</v>
      </c>
      <c r="V29" s="146">
        <f t="shared" si="9"/>
        <v>0</v>
      </c>
      <c r="W29" s="150">
        <v>100</v>
      </c>
      <c r="X29" s="65">
        <v>0</v>
      </c>
      <c r="Y29" s="65">
        <v>1</v>
      </c>
      <c r="Z29" s="157">
        <f t="shared" si="3"/>
        <v>0</v>
      </c>
      <c r="AA29" s="71">
        <v>9809</v>
      </c>
      <c r="AB29" s="102">
        <f t="shared" si="10"/>
        <v>19838</v>
      </c>
      <c r="AC29" s="159">
        <f t="shared" si="18"/>
        <v>49.445508619820544</v>
      </c>
      <c r="AD29" s="71"/>
      <c r="AE29" s="71"/>
      <c r="AF29" s="71" t="e">
        <f t="shared" si="11"/>
        <v>#DIV/0!</v>
      </c>
      <c r="AG29" s="60">
        <v>1</v>
      </c>
      <c r="AH29" s="60">
        <v>1</v>
      </c>
      <c r="AI29" s="60">
        <f t="shared" si="4"/>
        <v>100</v>
      </c>
      <c r="AJ29" s="26"/>
      <c r="AK29" s="26"/>
      <c r="AL29" s="8" t="e">
        <f t="shared" si="12"/>
        <v>#DIV/0!</v>
      </c>
      <c r="AM29" s="26"/>
      <c r="AN29" s="26"/>
      <c r="AO29" s="8" t="e">
        <f t="shared" si="13"/>
        <v>#DIV/0!</v>
      </c>
      <c r="AP29" s="9"/>
      <c r="AQ29" s="9"/>
      <c r="AR29" s="8" t="e">
        <f t="shared" si="5"/>
        <v>#DIV/0!</v>
      </c>
      <c r="AT29" s="25"/>
    </row>
    <row r="30" spans="1:46" x14ac:dyDescent="0.25">
      <c r="A30" s="47">
        <v>26</v>
      </c>
      <c r="B30" s="86" t="s">
        <v>90</v>
      </c>
      <c r="C30" s="84">
        <v>1</v>
      </c>
      <c r="D30" s="62">
        <f t="shared" si="0"/>
        <v>17174</v>
      </c>
      <c r="E30" s="83">
        <v>17174</v>
      </c>
      <c r="F30" s="83">
        <v>16180</v>
      </c>
      <c r="G30" s="118">
        <f t="shared" si="1"/>
        <v>94.212181204145807</v>
      </c>
      <c r="H30" s="65">
        <v>5346</v>
      </c>
      <c r="I30" s="65">
        <v>8686</v>
      </c>
      <c r="J30" s="107">
        <f t="shared" si="2"/>
        <v>38.098631698973776</v>
      </c>
      <c r="K30" s="65">
        <v>2</v>
      </c>
      <c r="L30" s="65">
        <v>1</v>
      </c>
      <c r="M30" s="126">
        <f t="shared" si="20"/>
        <v>2</v>
      </c>
      <c r="N30" s="65">
        <v>5319.27</v>
      </c>
      <c r="O30" s="59">
        <f t="shared" si="6"/>
        <v>5346</v>
      </c>
      <c r="P30" s="139">
        <f t="shared" si="17"/>
        <v>0.49999999999998579</v>
      </c>
      <c r="Q30" s="65">
        <v>0</v>
      </c>
      <c r="R30" s="59">
        <f t="shared" si="7"/>
        <v>1</v>
      </c>
      <c r="S30" s="143">
        <f t="shared" si="14"/>
        <v>0</v>
      </c>
      <c r="T30" s="65">
        <v>0</v>
      </c>
      <c r="U30" s="59">
        <f t="shared" si="8"/>
        <v>1</v>
      </c>
      <c r="V30" s="146">
        <f t="shared" si="9"/>
        <v>0</v>
      </c>
      <c r="W30" s="150">
        <v>100</v>
      </c>
      <c r="X30" s="65">
        <v>0</v>
      </c>
      <c r="Y30" s="65">
        <v>1</v>
      </c>
      <c r="Z30" s="157">
        <f t="shared" si="3"/>
        <v>0</v>
      </c>
      <c r="AA30" s="71">
        <v>0</v>
      </c>
      <c r="AB30" s="102">
        <f t="shared" si="10"/>
        <v>8686</v>
      </c>
      <c r="AC30" s="159">
        <f t="shared" si="18"/>
        <v>0</v>
      </c>
      <c r="AD30" s="71"/>
      <c r="AE30" s="71"/>
      <c r="AF30" s="71" t="e">
        <f t="shared" si="11"/>
        <v>#DIV/0!</v>
      </c>
      <c r="AG30" s="60">
        <v>1</v>
      </c>
      <c r="AH30" s="60">
        <v>1</v>
      </c>
      <c r="AI30" s="60">
        <f t="shared" si="4"/>
        <v>100</v>
      </c>
      <c r="AJ30" s="26"/>
      <c r="AK30" s="26"/>
      <c r="AL30" s="8" t="e">
        <f t="shared" si="12"/>
        <v>#DIV/0!</v>
      </c>
      <c r="AM30" s="26"/>
      <c r="AN30" s="26"/>
      <c r="AO30" s="8" t="e">
        <f t="shared" si="13"/>
        <v>#DIV/0!</v>
      </c>
      <c r="AP30" s="9"/>
      <c r="AQ30" s="9"/>
      <c r="AR30" s="8" t="e">
        <f t="shared" si="5"/>
        <v>#DIV/0!</v>
      </c>
      <c r="AT30" s="25"/>
    </row>
    <row r="31" spans="1:46" x14ac:dyDescent="0.25">
      <c r="A31" s="47">
        <v>27</v>
      </c>
      <c r="B31" s="86" t="s">
        <v>91</v>
      </c>
      <c r="C31" s="84">
        <v>1</v>
      </c>
      <c r="D31" s="62">
        <f t="shared" si="0"/>
        <v>12229.7341</v>
      </c>
      <c r="E31" s="83">
        <v>12229.7341</v>
      </c>
      <c r="F31" s="83">
        <v>12229.7341</v>
      </c>
      <c r="G31" s="118">
        <f t="shared" si="1"/>
        <v>100</v>
      </c>
      <c r="H31" s="65">
        <v>5109.2</v>
      </c>
      <c r="I31" s="65">
        <v>7534.61</v>
      </c>
      <c r="J31" s="107">
        <f t="shared" si="2"/>
        <v>40.408705920130089</v>
      </c>
      <c r="K31" s="65">
        <v>2</v>
      </c>
      <c r="L31" s="65">
        <v>1</v>
      </c>
      <c r="M31" s="126">
        <f t="shared" si="20"/>
        <v>2</v>
      </c>
      <c r="N31" s="65">
        <v>5083.6499999999996</v>
      </c>
      <c r="O31" s="59">
        <f t="shared" si="6"/>
        <v>5109.2</v>
      </c>
      <c r="P31" s="139">
        <f t="shared" si="17"/>
        <v>0.50007829014327854</v>
      </c>
      <c r="Q31" s="65">
        <v>0</v>
      </c>
      <c r="R31" s="59">
        <f t="shared" si="7"/>
        <v>1</v>
      </c>
      <c r="S31" s="143">
        <f t="shared" si="14"/>
        <v>0</v>
      </c>
      <c r="T31" s="65">
        <v>0</v>
      </c>
      <c r="U31" s="59">
        <f t="shared" si="8"/>
        <v>1</v>
      </c>
      <c r="V31" s="146">
        <f t="shared" si="9"/>
        <v>0</v>
      </c>
      <c r="W31" s="150">
        <v>0</v>
      </c>
      <c r="X31" s="65">
        <v>0</v>
      </c>
      <c r="Y31" s="65">
        <v>1</v>
      </c>
      <c r="Z31" s="157">
        <f t="shared" si="3"/>
        <v>0</v>
      </c>
      <c r="AA31" s="71">
        <v>0</v>
      </c>
      <c r="AB31" s="102">
        <f t="shared" si="10"/>
        <v>7534.61</v>
      </c>
      <c r="AC31" s="159">
        <f t="shared" si="18"/>
        <v>0</v>
      </c>
      <c r="AD31" s="71"/>
      <c r="AE31" s="71"/>
      <c r="AF31" s="71" t="e">
        <f t="shared" si="11"/>
        <v>#DIV/0!</v>
      </c>
      <c r="AG31" s="60">
        <v>1</v>
      </c>
      <c r="AH31" s="60">
        <v>1</v>
      </c>
      <c r="AI31" s="60">
        <f t="shared" si="4"/>
        <v>100</v>
      </c>
      <c r="AJ31" s="26"/>
      <c r="AK31" s="26"/>
      <c r="AL31" s="8">
        <v>0</v>
      </c>
      <c r="AM31" s="26"/>
      <c r="AN31" s="26"/>
      <c r="AO31" s="8">
        <v>0</v>
      </c>
      <c r="AP31" s="9"/>
      <c r="AQ31" s="9"/>
      <c r="AR31" s="8">
        <v>0</v>
      </c>
      <c r="AT31" s="25"/>
    </row>
    <row r="32" spans="1:46" x14ac:dyDescent="0.25">
      <c r="A32" s="47">
        <v>28</v>
      </c>
      <c r="B32" s="86" t="s">
        <v>92</v>
      </c>
      <c r="C32" s="84">
        <v>1</v>
      </c>
      <c r="D32" s="62">
        <f t="shared" si="0"/>
        <v>7567.87</v>
      </c>
      <c r="E32" s="83">
        <v>7567.87</v>
      </c>
      <c r="F32" s="83">
        <v>7567.87</v>
      </c>
      <c r="G32" s="118">
        <f t="shared" si="1"/>
        <v>100</v>
      </c>
      <c r="H32" s="65">
        <v>0</v>
      </c>
      <c r="I32" s="65">
        <v>6283.3</v>
      </c>
      <c r="J32" s="107">
        <f t="shared" si="2"/>
        <v>0</v>
      </c>
      <c r="K32" s="65">
        <v>0</v>
      </c>
      <c r="L32" s="65">
        <v>0</v>
      </c>
      <c r="M32" s="126">
        <f t="shared" si="20"/>
        <v>0</v>
      </c>
      <c r="N32" s="65">
        <v>0</v>
      </c>
      <c r="O32" s="59">
        <f t="shared" si="6"/>
        <v>0</v>
      </c>
      <c r="P32" s="139">
        <f t="shared" si="17"/>
        <v>0</v>
      </c>
      <c r="Q32" s="65">
        <v>0</v>
      </c>
      <c r="R32" s="59">
        <f t="shared" si="7"/>
        <v>0</v>
      </c>
      <c r="S32" s="143">
        <f t="shared" si="14"/>
        <v>0</v>
      </c>
      <c r="T32" s="65">
        <v>0</v>
      </c>
      <c r="U32" s="59">
        <f t="shared" si="8"/>
        <v>0</v>
      </c>
      <c r="V32" s="146">
        <f t="shared" si="9"/>
        <v>0</v>
      </c>
      <c r="W32" s="150">
        <v>0</v>
      </c>
      <c r="X32" s="65">
        <v>0</v>
      </c>
      <c r="Y32" s="65">
        <v>1</v>
      </c>
      <c r="Z32" s="157">
        <f t="shared" si="3"/>
        <v>0</v>
      </c>
      <c r="AA32" s="71">
        <v>3372.57</v>
      </c>
      <c r="AB32" s="102">
        <f t="shared" si="10"/>
        <v>6283.3</v>
      </c>
      <c r="AC32" s="159">
        <f t="shared" si="18"/>
        <v>53.675138860153105</v>
      </c>
      <c r="AD32" s="71"/>
      <c r="AE32" s="71"/>
      <c r="AF32" s="71" t="e">
        <f t="shared" si="11"/>
        <v>#DIV/0!</v>
      </c>
      <c r="AG32" s="60">
        <v>1</v>
      </c>
      <c r="AH32" s="60">
        <v>1</v>
      </c>
      <c r="AI32" s="60">
        <f t="shared" si="4"/>
        <v>100</v>
      </c>
      <c r="AJ32" s="26"/>
      <c r="AK32" s="26"/>
      <c r="AL32" s="8" t="e">
        <f t="shared" si="12"/>
        <v>#DIV/0!</v>
      </c>
      <c r="AM32" s="26"/>
      <c r="AN32" s="26"/>
      <c r="AO32" s="8" t="e">
        <f t="shared" si="13"/>
        <v>#DIV/0!</v>
      </c>
      <c r="AP32" s="9"/>
      <c r="AQ32" s="9"/>
      <c r="AR32" s="8" t="e">
        <f t="shared" si="5"/>
        <v>#DIV/0!</v>
      </c>
      <c r="AT32" s="25"/>
    </row>
    <row r="33" spans="1:46" x14ac:dyDescent="0.25">
      <c r="A33" s="47">
        <v>29</v>
      </c>
      <c r="B33" s="86" t="s">
        <v>93</v>
      </c>
      <c r="C33" s="84">
        <v>1</v>
      </c>
      <c r="D33" s="62">
        <f t="shared" si="0"/>
        <v>6364.63</v>
      </c>
      <c r="E33" s="83">
        <v>6364.63</v>
      </c>
      <c r="F33" s="83">
        <v>6349.61</v>
      </c>
      <c r="G33" s="118">
        <f t="shared" si="1"/>
        <v>99.764008276993309</v>
      </c>
      <c r="H33" s="65">
        <v>0</v>
      </c>
      <c r="I33" s="65">
        <v>6267.19</v>
      </c>
      <c r="J33" s="107">
        <f t="shared" si="2"/>
        <v>0</v>
      </c>
      <c r="K33" s="65">
        <v>0</v>
      </c>
      <c r="L33" s="65">
        <v>0</v>
      </c>
      <c r="M33" s="126">
        <f t="shared" si="20"/>
        <v>0</v>
      </c>
      <c r="N33" s="65">
        <v>0</v>
      </c>
      <c r="O33" s="59">
        <f t="shared" si="6"/>
        <v>0</v>
      </c>
      <c r="P33" s="139">
        <f t="shared" si="17"/>
        <v>0</v>
      </c>
      <c r="Q33" s="65">
        <v>0</v>
      </c>
      <c r="R33" s="59">
        <f t="shared" si="7"/>
        <v>0</v>
      </c>
      <c r="S33" s="143">
        <f t="shared" si="14"/>
        <v>0</v>
      </c>
      <c r="T33" s="65">
        <v>0</v>
      </c>
      <c r="U33" s="59">
        <f t="shared" si="8"/>
        <v>0</v>
      </c>
      <c r="V33" s="146">
        <f t="shared" si="9"/>
        <v>0</v>
      </c>
      <c r="W33" s="150">
        <v>0</v>
      </c>
      <c r="X33" s="65">
        <v>0</v>
      </c>
      <c r="Y33" s="65">
        <v>1</v>
      </c>
      <c r="Z33" s="157">
        <f t="shared" si="3"/>
        <v>0</v>
      </c>
      <c r="AA33" s="71">
        <v>0</v>
      </c>
      <c r="AB33" s="102">
        <f t="shared" si="10"/>
        <v>6267.19</v>
      </c>
      <c r="AC33" s="159">
        <f t="shared" si="18"/>
        <v>0</v>
      </c>
      <c r="AD33" s="71"/>
      <c r="AE33" s="71"/>
      <c r="AF33" s="71" t="e">
        <f t="shared" si="11"/>
        <v>#DIV/0!</v>
      </c>
      <c r="AG33" s="60">
        <v>1</v>
      </c>
      <c r="AH33" s="60">
        <v>1</v>
      </c>
      <c r="AI33" s="60">
        <f t="shared" si="4"/>
        <v>100</v>
      </c>
      <c r="AJ33" s="26"/>
      <c r="AK33" s="26"/>
      <c r="AL33" s="8" t="e">
        <f t="shared" si="12"/>
        <v>#DIV/0!</v>
      </c>
      <c r="AM33" s="26"/>
      <c r="AN33" s="26"/>
      <c r="AO33" s="8" t="e">
        <f t="shared" si="13"/>
        <v>#DIV/0!</v>
      </c>
      <c r="AP33" s="9"/>
      <c r="AQ33" s="9"/>
      <c r="AR33" s="8" t="e">
        <f t="shared" si="5"/>
        <v>#DIV/0!</v>
      </c>
      <c r="AT33" s="25"/>
    </row>
    <row r="34" spans="1:46" x14ac:dyDescent="0.25">
      <c r="A34" s="47">
        <v>30</v>
      </c>
      <c r="B34" s="86" t="s">
        <v>94</v>
      </c>
      <c r="C34" s="84">
        <v>1</v>
      </c>
      <c r="D34" s="62">
        <f t="shared" si="0"/>
        <v>10196.299999999999</v>
      </c>
      <c r="E34" s="83">
        <v>10196.299999999999</v>
      </c>
      <c r="F34" s="83">
        <v>9803.02</v>
      </c>
      <c r="G34" s="118">
        <f t="shared" si="1"/>
        <v>96.142914586663792</v>
      </c>
      <c r="H34" s="65">
        <v>5710.07</v>
      </c>
      <c r="I34" s="65">
        <v>4961.51</v>
      </c>
      <c r="J34" s="107">
        <f t="shared" si="2"/>
        <v>53.507259468607273</v>
      </c>
      <c r="K34" s="65">
        <v>2</v>
      </c>
      <c r="L34" s="65">
        <v>1</v>
      </c>
      <c r="M34" s="126">
        <f t="shared" si="20"/>
        <v>2</v>
      </c>
      <c r="N34" s="65">
        <v>5081.96</v>
      </c>
      <c r="O34" s="59">
        <f t="shared" si="6"/>
        <v>5710.07</v>
      </c>
      <c r="P34" s="139">
        <f t="shared" si="17"/>
        <v>11.000040279716359</v>
      </c>
      <c r="Q34" s="65">
        <v>0</v>
      </c>
      <c r="R34" s="59">
        <f t="shared" si="7"/>
        <v>1</v>
      </c>
      <c r="S34" s="143">
        <f t="shared" si="14"/>
        <v>0</v>
      </c>
      <c r="T34" s="65">
        <v>0</v>
      </c>
      <c r="U34" s="59">
        <f t="shared" si="8"/>
        <v>1</v>
      </c>
      <c r="V34" s="146">
        <f t="shared" si="9"/>
        <v>0</v>
      </c>
      <c r="W34" s="150">
        <v>98</v>
      </c>
      <c r="X34" s="65">
        <v>0</v>
      </c>
      <c r="Y34" s="65">
        <v>1</v>
      </c>
      <c r="Z34" s="157">
        <f t="shared" si="3"/>
        <v>0</v>
      </c>
      <c r="AA34" s="71">
        <v>1048.8699999999999</v>
      </c>
      <c r="AB34" s="102">
        <f t="shared" si="10"/>
        <v>4961.51</v>
      </c>
      <c r="AC34" s="159">
        <f t="shared" si="18"/>
        <v>21.140136772877607</v>
      </c>
      <c r="AD34" s="71"/>
      <c r="AE34" s="71"/>
      <c r="AF34" s="71" t="e">
        <f t="shared" si="11"/>
        <v>#DIV/0!</v>
      </c>
      <c r="AG34" s="60">
        <v>1</v>
      </c>
      <c r="AH34" s="60">
        <v>1</v>
      </c>
      <c r="AI34" s="60">
        <f t="shared" si="4"/>
        <v>100</v>
      </c>
      <c r="AJ34" s="26"/>
      <c r="AK34" s="26"/>
      <c r="AL34" s="8" t="e">
        <f t="shared" si="12"/>
        <v>#DIV/0!</v>
      </c>
      <c r="AM34" s="26"/>
      <c r="AN34" s="26"/>
      <c r="AO34" s="8" t="e">
        <f t="shared" si="13"/>
        <v>#DIV/0!</v>
      </c>
      <c r="AP34" s="9"/>
      <c r="AQ34" s="9"/>
      <c r="AR34" s="8">
        <v>0</v>
      </c>
      <c r="AT34" s="25"/>
    </row>
    <row r="35" spans="1:46" x14ac:dyDescent="0.25">
      <c r="A35" s="47">
        <v>31</v>
      </c>
      <c r="B35" s="86" t="s">
        <v>95</v>
      </c>
      <c r="C35" s="84">
        <v>1</v>
      </c>
      <c r="D35" s="62">
        <f t="shared" si="0"/>
        <v>6126</v>
      </c>
      <c r="E35" s="83">
        <v>6126</v>
      </c>
      <c r="F35" s="83">
        <v>6126</v>
      </c>
      <c r="G35" s="118">
        <f t="shared" si="1"/>
        <v>100</v>
      </c>
      <c r="H35" s="66">
        <v>1389.4</v>
      </c>
      <c r="I35" s="65">
        <v>4608.37</v>
      </c>
      <c r="J35" s="107">
        <f>H35/(H35+I35)*100</f>
        <v>23.165276427738977</v>
      </c>
      <c r="K35" s="65">
        <v>3</v>
      </c>
      <c r="L35" s="65">
        <v>1</v>
      </c>
      <c r="M35" s="126">
        <f t="shared" si="20"/>
        <v>3</v>
      </c>
      <c r="N35" s="66">
        <v>1375.51</v>
      </c>
      <c r="O35" s="59">
        <f t="shared" si="6"/>
        <v>1389.4</v>
      </c>
      <c r="P35" s="139">
        <f t="shared" si="17"/>
        <v>0.99971210594502224</v>
      </c>
      <c r="Q35" s="65">
        <v>0</v>
      </c>
      <c r="R35" s="59">
        <f t="shared" si="7"/>
        <v>1</v>
      </c>
      <c r="S35" s="143">
        <f t="shared" si="14"/>
        <v>0</v>
      </c>
      <c r="T35" s="65">
        <v>0</v>
      </c>
      <c r="U35" s="59">
        <f t="shared" si="8"/>
        <v>1</v>
      </c>
      <c r="V35" s="146">
        <f t="shared" si="9"/>
        <v>0</v>
      </c>
      <c r="W35" s="150">
        <v>100</v>
      </c>
      <c r="X35" s="65">
        <v>0</v>
      </c>
      <c r="Y35" s="65">
        <v>1</v>
      </c>
      <c r="Z35" s="157">
        <f t="shared" si="3"/>
        <v>0</v>
      </c>
      <c r="AA35" s="71">
        <v>4608.37</v>
      </c>
      <c r="AB35" s="102">
        <f t="shared" si="10"/>
        <v>4608.37</v>
      </c>
      <c r="AC35" s="159">
        <f t="shared" si="18"/>
        <v>100</v>
      </c>
      <c r="AD35" s="71"/>
      <c r="AE35" s="71"/>
      <c r="AF35" s="71" t="e">
        <f t="shared" si="11"/>
        <v>#DIV/0!</v>
      </c>
      <c r="AG35" s="60">
        <v>1</v>
      </c>
      <c r="AH35" s="60">
        <v>1</v>
      </c>
      <c r="AI35" s="60">
        <f t="shared" si="4"/>
        <v>100</v>
      </c>
      <c r="AJ35" s="26"/>
      <c r="AK35" s="26"/>
      <c r="AL35" s="8" t="e">
        <f t="shared" si="12"/>
        <v>#DIV/0!</v>
      </c>
      <c r="AM35" s="26"/>
      <c r="AN35" s="26"/>
      <c r="AO35" s="8" t="e">
        <f t="shared" si="13"/>
        <v>#DIV/0!</v>
      </c>
      <c r="AP35" s="9"/>
      <c r="AQ35" s="9"/>
      <c r="AR35" s="8" t="e">
        <f t="shared" si="5"/>
        <v>#DIV/0!</v>
      </c>
      <c r="AT35" s="25"/>
    </row>
    <row r="36" spans="1:46" x14ac:dyDescent="0.25">
      <c r="A36" s="47">
        <v>32</v>
      </c>
      <c r="B36" s="86" t="s">
        <v>96</v>
      </c>
      <c r="C36" s="84">
        <v>1</v>
      </c>
      <c r="D36" s="62">
        <f t="shared" si="0"/>
        <v>30325.37</v>
      </c>
      <c r="E36" s="83">
        <v>30325.37</v>
      </c>
      <c r="F36" s="83">
        <v>29545.03</v>
      </c>
      <c r="G36" s="118">
        <f t="shared" si="1"/>
        <v>97.426775007196937</v>
      </c>
      <c r="H36" s="65">
        <v>14100.27</v>
      </c>
      <c r="I36" s="65">
        <v>10968.23</v>
      </c>
      <c r="J36" s="107">
        <f>H36/(H36+I36)*100</f>
        <v>56.246963320501834</v>
      </c>
      <c r="K36" s="65">
        <v>3</v>
      </c>
      <c r="L36" s="65">
        <v>2</v>
      </c>
      <c r="M36" s="126">
        <f t="shared" si="20"/>
        <v>1.5</v>
      </c>
      <c r="N36" s="66">
        <v>13854.76</v>
      </c>
      <c r="O36" s="59">
        <f t="shared" si="6"/>
        <v>14100.27</v>
      </c>
      <c r="P36" s="139">
        <f t="shared" si="17"/>
        <v>1.741172332161014</v>
      </c>
      <c r="Q36" s="65">
        <v>0</v>
      </c>
      <c r="R36" s="59">
        <f t="shared" si="7"/>
        <v>2</v>
      </c>
      <c r="S36" s="143">
        <f t="shared" si="14"/>
        <v>0</v>
      </c>
      <c r="T36" s="65">
        <v>0</v>
      </c>
      <c r="U36" s="59">
        <f t="shared" si="8"/>
        <v>2</v>
      </c>
      <c r="V36" s="146">
        <f t="shared" si="9"/>
        <v>0</v>
      </c>
      <c r="W36" s="150">
        <v>68</v>
      </c>
      <c r="X36" s="65">
        <v>0</v>
      </c>
      <c r="Y36" s="65">
        <v>1</v>
      </c>
      <c r="Z36" s="157">
        <f t="shared" si="3"/>
        <v>0</v>
      </c>
      <c r="AA36" s="71">
        <v>0</v>
      </c>
      <c r="AB36" s="102">
        <f t="shared" si="10"/>
        <v>10968.23</v>
      </c>
      <c r="AC36" s="159">
        <f t="shared" si="18"/>
        <v>0</v>
      </c>
      <c r="AD36" s="71"/>
      <c r="AE36" s="71"/>
      <c r="AF36" s="71" t="e">
        <f t="shared" si="11"/>
        <v>#DIV/0!</v>
      </c>
      <c r="AG36" s="60">
        <v>1</v>
      </c>
      <c r="AH36" s="60">
        <v>1</v>
      </c>
      <c r="AI36" s="60">
        <f t="shared" si="4"/>
        <v>100</v>
      </c>
      <c r="AJ36" s="26"/>
      <c r="AK36" s="26"/>
      <c r="AL36" s="8" t="e">
        <f t="shared" si="12"/>
        <v>#DIV/0!</v>
      </c>
      <c r="AM36" s="26"/>
      <c r="AN36" s="26"/>
      <c r="AO36" s="8" t="e">
        <f t="shared" si="13"/>
        <v>#DIV/0!</v>
      </c>
      <c r="AP36" s="9"/>
      <c r="AQ36" s="9"/>
      <c r="AR36" s="8" t="e">
        <f t="shared" si="5"/>
        <v>#DIV/0!</v>
      </c>
      <c r="AT36" s="25"/>
    </row>
    <row r="37" spans="1:46" x14ac:dyDescent="0.25">
      <c r="A37" s="47">
        <v>33</v>
      </c>
      <c r="B37" s="86" t="s">
        <v>97</v>
      </c>
      <c r="C37" s="84">
        <v>1</v>
      </c>
      <c r="D37" s="62">
        <f t="shared" si="0"/>
        <v>6640</v>
      </c>
      <c r="E37" s="83">
        <v>6640</v>
      </c>
      <c r="F37" s="83">
        <v>6636</v>
      </c>
      <c r="G37" s="118">
        <f t="shared" si="1"/>
        <v>99.939759036144579</v>
      </c>
      <c r="H37" s="66">
        <v>2263.8000000000002</v>
      </c>
      <c r="I37" s="65">
        <v>4135.18</v>
      </c>
      <c r="J37" s="107">
        <f t="shared" si="2"/>
        <v>35.377513291180783</v>
      </c>
      <c r="K37" s="65">
        <v>1</v>
      </c>
      <c r="L37" s="65">
        <v>1</v>
      </c>
      <c r="M37" s="126">
        <f t="shared" si="20"/>
        <v>1</v>
      </c>
      <c r="N37" s="65">
        <v>2263.8000000000002</v>
      </c>
      <c r="O37" s="59">
        <f t="shared" si="6"/>
        <v>2263.8000000000002</v>
      </c>
      <c r="P37" s="139">
        <f t="shared" si="17"/>
        <v>0</v>
      </c>
      <c r="Q37" s="65">
        <v>0</v>
      </c>
      <c r="R37" s="59">
        <f t="shared" si="7"/>
        <v>1</v>
      </c>
      <c r="S37" s="143">
        <f t="shared" si="14"/>
        <v>0</v>
      </c>
      <c r="T37" s="65">
        <v>1</v>
      </c>
      <c r="U37" s="59">
        <f t="shared" si="8"/>
        <v>1</v>
      </c>
      <c r="V37" s="146">
        <f t="shared" si="9"/>
        <v>100</v>
      </c>
      <c r="W37" s="150">
        <v>100</v>
      </c>
      <c r="X37" s="65">
        <v>0</v>
      </c>
      <c r="Y37" s="65">
        <v>1</v>
      </c>
      <c r="Z37" s="157">
        <f t="shared" si="3"/>
        <v>0</v>
      </c>
      <c r="AA37" s="71">
        <v>872.48</v>
      </c>
      <c r="AB37" s="102">
        <f t="shared" si="10"/>
        <v>4135.18</v>
      </c>
      <c r="AC37" s="159">
        <f t="shared" si="18"/>
        <v>21.098960625655955</v>
      </c>
      <c r="AD37" s="71"/>
      <c r="AE37" s="71"/>
      <c r="AF37" s="71" t="e">
        <f t="shared" si="11"/>
        <v>#DIV/0!</v>
      </c>
      <c r="AG37" s="60">
        <v>1</v>
      </c>
      <c r="AH37" s="60">
        <v>1</v>
      </c>
      <c r="AI37" s="60">
        <f t="shared" si="4"/>
        <v>100</v>
      </c>
      <c r="AJ37" s="26"/>
      <c r="AK37" s="26"/>
      <c r="AL37" s="8" t="e">
        <f t="shared" si="12"/>
        <v>#DIV/0!</v>
      </c>
      <c r="AM37" s="26"/>
      <c r="AN37" s="26"/>
      <c r="AO37" s="8" t="e">
        <f t="shared" si="13"/>
        <v>#DIV/0!</v>
      </c>
      <c r="AP37" s="9"/>
      <c r="AQ37" s="9"/>
      <c r="AR37" s="8">
        <v>0</v>
      </c>
      <c r="AT37" s="25"/>
    </row>
    <row r="38" spans="1:46" x14ac:dyDescent="0.25">
      <c r="A38" s="47">
        <v>34</v>
      </c>
      <c r="B38" s="86" t="s">
        <v>98</v>
      </c>
      <c r="C38" s="84">
        <v>1</v>
      </c>
      <c r="D38" s="62">
        <f t="shared" si="0"/>
        <v>2526.36</v>
      </c>
      <c r="E38" s="83">
        <v>2526.36</v>
      </c>
      <c r="F38" s="83">
        <v>2523.9</v>
      </c>
      <c r="G38" s="118">
        <f t="shared" si="1"/>
        <v>99.902626704032684</v>
      </c>
      <c r="H38" s="65">
        <v>0</v>
      </c>
      <c r="I38" s="65">
        <v>2523.9</v>
      </c>
      <c r="J38" s="107">
        <f t="shared" si="2"/>
        <v>0</v>
      </c>
      <c r="K38" s="65">
        <v>0</v>
      </c>
      <c r="L38" s="65">
        <v>0</v>
      </c>
      <c r="M38" s="126">
        <f t="shared" si="20"/>
        <v>0</v>
      </c>
      <c r="N38" s="65">
        <v>0</v>
      </c>
      <c r="O38" s="59">
        <f t="shared" si="6"/>
        <v>0</v>
      </c>
      <c r="P38" s="139">
        <f t="shared" si="17"/>
        <v>0</v>
      </c>
      <c r="Q38" s="65">
        <v>0</v>
      </c>
      <c r="R38" s="59">
        <f t="shared" si="7"/>
        <v>0</v>
      </c>
      <c r="S38" s="143">
        <f t="shared" si="14"/>
        <v>0</v>
      </c>
      <c r="T38" s="65">
        <v>0</v>
      </c>
      <c r="U38" s="59">
        <f t="shared" si="8"/>
        <v>0</v>
      </c>
      <c r="V38" s="146">
        <f t="shared" si="9"/>
        <v>0</v>
      </c>
      <c r="W38" s="150">
        <v>0</v>
      </c>
      <c r="X38" s="65">
        <v>0</v>
      </c>
      <c r="Y38" s="65">
        <v>1</v>
      </c>
      <c r="Z38" s="157">
        <f t="shared" si="3"/>
        <v>0</v>
      </c>
      <c r="AA38" s="71">
        <v>0</v>
      </c>
      <c r="AB38" s="102">
        <f t="shared" si="10"/>
        <v>2523.9</v>
      </c>
      <c r="AC38" s="159">
        <f t="shared" si="18"/>
        <v>0</v>
      </c>
      <c r="AD38" s="71"/>
      <c r="AE38" s="71"/>
      <c r="AF38" s="71" t="e">
        <f t="shared" si="11"/>
        <v>#DIV/0!</v>
      </c>
      <c r="AG38" s="60">
        <v>1</v>
      </c>
      <c r="AH38" s="60">
        <v>1</v>
      </c>
      <c r="AI38" s="60">
        <f t="shared" si="4"/>
        <v>100</v>
      </c>
      <c r="AJ38" s="26"/>
      <c r="AK38" s="26"/>
      <c r="AL38" s="8" t="e">
        <f t="shared" si="12"/>
        <v>#DIV/0!</v>
      </c>
      <c r="AM38" s="26"/>
      <c r="AN38" s="26"/>
      <c r="AO38" s="8" t="e">
        <f t="shared" si="13"/>
        <v>#DIV/0!</v>
      </c>
      <c r="AP38" s="9"/>
      <c r="AQ38" s="9"/>
      <c r="AR38" s="8" t="e">
        <f t="shared" si="5"/>
        <v>#DIV/0!</v>
      </c>
      <c r="AT38" s="25"/>
    </row>
    <row r="39" spans="1:46" x14ac:dyDescent="0.25">
      <c r="A39" s="47">
        <v>35</v>
      </c>
      <c r="B39" s="86" t="s">
        <v>99</v>
      </c>
      <c r="C39" s="84">
        <v>1</v>
      </c>
      <c r="D39" s="62">
        <f t="shared" si="0"/>
        <v>18228.38</v>
      </c>
      <c r="E39" s="83">
        <v>18228.38</v>
      </c>
      <c r="F39" s="83">
        <v>18228.38</v>
      </c>
      <c r="G39" s="118">
        <f t="shared" si="1"/>
        <v>100</v>
      </c>
      <c r="H39" s="66">
        <v>10104.6</v>
      </c>
      <c r="I39" s="65">
        <v>9119.16</v>
      </c>
      <c r="J39" s="107">
        <f t="shared" si="2"/>
        <v>52.563078190738956</v>
      </c>
      <c r="K39" s="65">
        <v>6</v>
      </c>
      <c r="L39" s="65">
        <v>3</v>
      </c>
      <c r="M39" s="126">
        <f t="shared" si="20"/>
        <v>2</v>
      </c>
      <c r="N39" s="66">
        <v>8152.57</v>
      </c>
      <c r="O39" s="59">
        <f t="shared" si="6"/>
        <v>10104.6</v>
      </c>
      <c r="P39" s="139">
        <f t="shared" si="17"/>
        <v>19.318231300595784</v>
      </c>
      <c r="Q39" s="65">
        <v>0</v>
      </c>
      <c r="R39" s="59">
        <f t="shared" si="7"/>
        <v>3</v>
      </c>
      <c r="S39" s="143">
        <f t="shared" si="14"/>
        <v>0</v>
      </c>
      <c r="T39" s="65">
        <v>1</v>
      </c>
      <c r="U39" s="59">
        <f t="shared" si="8"/>
        <v>3</v>
      </c>
      <c r="V39" s="146">
        <f t="shared" si="9"/>
        <v>33.333333333333329</v>
      </c>
      <c r="W39" s="150">
        <v>81</v>
      </c>
      <c r="X39" s="65">
        <v>0</v>
      </c>
      <c r="Y39" s="65">
        <v>1</v>
      </c>
      <c r="Z39" s="157">
        <f t="shared" si="3"/>
        <v>0</v>
      </c>
      <c r="AA39" s="71">
        <v>2684.69</v>
      </c>
      <c r="AB39" s="102">
        <f t="shared" si="10"/>
        <v>9119.16</v>
      </c>
      <c r="AC39" s="159">
        <f t="shared" si="18"/>
        <v>29.440101939213704</v>
      </c>
      <c r="AD39" s="71"/>
      <c r="AE39" s="71"/>
      <c r="AF39" s="71" t="e">
        <f t="shared" si="11"/>
        <v>#DIV/0!</v>
      </c>
      <c r="AG39" s="60">
        <v>1</v>
      </c>
      <c r="AH39" s="60">
        <v>1</v>
      </c>
      <c r="AI39" s="60">
        <f t="shared" si="4"/>
        <v>100</v>
      </c>
      <c r="AJ39" s="26"/>
      <c r="AK39" s="26"/>
      <c r="AL39" s="8" t="e">
        <f>AJ39/AK39</f>
        <v>#DIV/0!</v>
      </c>
      <c r="AM39" s="26"/>
      <c r="AN39" s="26"/>
      <c r="AO39" s="8" t="e">
        <f t="shared" si="13"/>
        <v>#DIV/0!</v>
      </c>
      <c r="AP39" s="9"/>
      <c r="AQ39" s="9"/>
      <c r="AR39" s="8" t="e">
        <f t="shared" si="5"/>
        <v>#DIV/0!</v>
      </c>
      <c r="AT39" s="25"/>
    </row>
    <row r="40" spans="1:46" x14ac:dyDescent="0.25">
      <c r="A40" s="47">
        <v>36</v>
      </c>
      <c r="B40" s="86" t="s">
        <v>100</v>
      </c>
      <c r="C40" s="84">
        <v>1</v>
      </c>
      <c r="D40" s="62">
        <f t="shared" si="0"/>
        <v>12326.769249999999</v>
      </c>
      <c r="E40" s="83">
        <v>12326.769249999999</v>
      </c>
      <c r="F40" s="83">
        <v>10770.77952</v>
      </c>
      <c r="G40" s="118">
        <f t="shared" si="1"/>
        <v>87.377148882705015</v>
      </c>
      <c r="H40" s="66">
        <v>1570.8</v>
      </c>
      <c r="I40" s="65">
        <v>7198.92</v>
      </c>
      <c r="J40" s="107">
        <f t="shared" si="2"/>
        <v>17.911632298408616</v>
      </c>
      <c r="K40" s="65">
        <v>1</v>
      </c>
      <c r="L40" s="65">
        <v>1</v>
      </c>
      <c r="M40" s="126">
        <f t="shared" si="20"/>
        <v>1</v>
      </c>
      <c r="N40" s="65">
        <v>1570.8</v>
      </c>
      <c r="O40" s="59">
        <f t="shared" si="6"/>
        <v>1570.8</v>
      </c>
      <c r="P40" s="139">
        <f t="shared" si="17"/>
        <v>0</v>
      </c>
      <c r="Q40" s="65">
        <v>0</v>
      </c>
      <c r="R40" s="59">
        <f t="shared" si="7"/>
        <v>1</v>
      </c>
      <c r="S40" s="143">
        <f t="shared" si="14"/>
        <v>0</v>
      </c>
      <c r="T40" s="65">
        <v>1</v>
      </c>
      <c r="U40" s="59">
        <f t="shared" si="8"/>
        <v>1</v>
      </c>
      <c r="V40" s="146">
        <f t="shared" si="9"/>
        <v>100</v>
      </c>
      <c r="W40" s="150">
        <v>100</v>
      </c>
      <c r="X40" s="65">
        <v>0</v>
      </c>
      <c r="Y40" s="65">
        <v>1</v>
      </c>
      <c r="Z40" s="157">
        <f t="shared" si="3"/>
        <v>0</v>
      </c>
      <c r="AA40" s="71">
        <v>0</v>
      </c>
      <c r="AB40" s="102">
        <f t="shared" si="10"/>
        <v>7198.92</v>
      </c>
      <c r="AC40" s="159">
        <f t="shared" si="18"/>
        <v>0</v>
      </c>
      <c r="AD40" s="71"/>
      <c r="AE40" s="71"/>
      <c r="AF40" s="71" t="e">
        <f t="shared" si="11"/>
        <v>#DIV/0!</v>
      </c>
      <c r="AG40" s="60">
        <v>1</v>
      </c>
      <c r="AH40" s="60">
        <v>1</v>
      </c>
      <c r="AI40" s="60">
        <f t="shared" si="4"/>
        <v>100</v>
      </c>
      <c r="AJ40" s="26"/>
      <c r="AK40" s="26"/>
      <c r="AL40" s="8" t="e">
        <f t="shared" si="12"/>
        <v>#DIV/0!</v>
      </c>
      <c r="AM40" s="26"/>
      <c r="AN40" s="26"/>
      <c r="AO40" s="8" t="e">
        <f t="shared" si="13"/>
        <v>#DIV/0!</v>
      </c>
      <c r="AP40" s="9"/>
      <c r="AQ40" s="9"/>
      <c r="AR40" s="8" t="e">
        <f t="shared" si="5"/>
        <v>#DIV/0!</v>
      </c>
      <c r="AT40" s="25"/>
    </row>
    <row r="41" spans="1:46" x14ac:dyDescent="0.25">
      <c r="A41" s="47">
        <v>37</v>
      </c>
      <c r="B41" s="86" t="s">
        <v>101</v>
      </c>
      <c r="C41" s="84">
        <v>1</v>
      </c>
      <c r="D41" s="62">
        <f t="shared" si="0"/>
        <v>27693</v>
      </c>
      <c r="E41" s="83">
        <v>27693</v>
      </c>
      <c r="F41" s="83">
        <v>27692</v>
      </c>
      <c r="G41" s="118">
        <f t="shared" si="1"/>
        <v>99.996388979164408</v>
      </c>
      <c r="H41" s="66">
        <v>9657.9</v>
      </c>
      <c r="I41" s="65">
        <v>6088.63</v>
      </c>
      <c r="J41" s="107">
        <f t="shared" si="2"/>
        <v>61.333512843782088</v>
      </c>
      <c r="K41" s="65">
        <v>2</v>
      </c>
      <c r="L41" s="65">
        <v>2</v>
      </c>
      <c r="M41" s="126">
        <f t="shared" si="20"/>
        <v>1</v>
      </c>
      <c r="N41" s="65">
        <v>9657.9</v>
      </c>
      <c r="O41" s="59">
        <f t="shared" si="6"/>
        <v>9657.9</v>
      </c>
      <c r="P41" s="139">
        <f t="shared" si="17"/>
        <v>0</v>
      </c>
      <c r="Q41" s="65">
        <v>0</v>
      </c>
      <c r="R41" s="59">
        <f t="shared" si="7"/>
        <v>2</v>
      </c>
      <c r="S41" s="143">
        <f t="shared" si="14"/>
        <v>0</v>
      </c>
      <c r="T41" s="65">
        <v>2</v>
      </c>
      <c r="U41" s="59">
        <f t="shared" si="8"/>
        <v>2</v>
      </c>
      <c r="V41" s="146">
        <f t="shared" si="9"/>
        <v>100</v>
      </c>
      <c r="W41" s="150">
        <v>54</v>
      </c>
      <c r="X41" s="65">
        <v>0</v>
      </c>
      <c r="Y41" s="65">
        <v>1</v>
      </c>
      <c r="Z41" s="157">
        <f t="shared" si="3"/>
        <v>0</v>
      </c>
      <c r="AA41" s="71">
        <v>13.64</v>
      </c>
      <c r="AB41" s="102">
        <f t="shared" si="10"/>
        <v>6088.63</v>
      </c>
      <c r="AC41" s="159">
        <f t="shared" si="18"/>
        <v>0.22402412365343272</v>
      </c>
      <c r="AD41" s="71"/>
      <c r="AE41" s="71"/>
      <c r="AF41" s="71" t="e">
        <f t="shared" si="11"/>
        <v>#DIV/0!</v>
      </c>
      <c r="AG41" s="60">
        <v>1</v>
      </c>
      <c r="AH41" s="60">
        <v>1</v>
      </c>
      <c r="AI41" s="60">
        <f t="shared" si="4"/>
        <v>100</v>
      </c>
      <c r="AJ41" s="26"/>
      <c r="AK41" s="26"/>
      <c r="AL41" s="8" t="e">
        <f t="shared" si="12"/>
        <v>#DIV/0!</v>
      </c>
      <c r="AM41" s="26"/>
      <c r="AN41" s="26"/>
      <c r="AO41" s="8" t="e">
        <f t="shared" si="13"/>
        <v>#DIV/0!</v>
      </c>
      <c r="AP41" s="9"/>
      <c r="AQ41" s="9"/>
      <c r="AR41" s="8" t="e">
        <f t="shared" si="5"/>
        <v>#DIV/0!</v>
      </c>
      <c r="AT41" s="25"/>
    </row>
    <row r="42" spans="1:46" x14ac:dyDescent="0.25">
      <c r="A42" s="47">
        <v>38</v>
      </c>
      <c r="B42" s="86" t="s">
        <v>102</v>
      </c>
      <c r="C42" s="84">
        <v>1</v>
      </c>
      <c r="D42" s="62">
        <f t="shared" si="0"/>
        <v>9645</v>
      </c>
      <c r="E42" s="83">
        <v>9645</v>
      </c>
      <c r="F42" s="83">
        <v>9638</v>
      </c>
      <c r="G42" s="118">
        <f t="shared" si="1"/>
        <v>99.927423535510627</v>
      </c>
      <c r="H42" s="65">
        <v>1847.8</v>
      </c>
      <c r="I42" s="65">
        <v>6221</v>
      </c>
      <c r="J42" s="107">
        <f t="shared" si="2"/>
        <v>22.900555225064444</v>
      </c>
      <c r="K42" s="65">
        <v>2</v>
      </c>
      <c r="L42" s="65">
        <v>1</v>
      </c>
      <c r="M42" s="126">
        <f t="shared" si="20"/>
        <v>2</v>
      </c>
      <c r="N42" s="66">
        <v>1829.32</v>
      </c>
      <c r="O42" s="59">
        <f t="shared" si="6"/>
        <v>1847.8</v>
      </c>
      <c r="P42" s="139">
        <f t="shared" si="17"/>
        <v>1.0001082368221716</v>
      </c>
      <c r="Q42" s="65">
        <v>0</v>
      </c>
      <c r="R42" s="59">
        <f t="shared" si="7"/>
        <v>1</v>
      </c>
      <c r="S42" s="143">
        <f t="shared" si="14"/>
        <v>0</v>
      </c>
      <c r="T42" s="65">
        <v>0</v>
      </c>
      <c r="U42" s="59">
        <f t="shared" si="8"/>
        <v>1</v>
      </c>
      <c r="V42" s="146">
        <f t="shared" si="9"/>
        <v>0</v>
      </c>
      <c r="W42" s="150">
        <v>100</v>
      </c>
      <c r="X42" s="65">
        <v>0</v>
      </c>
      <c r="Y42" s="65">
        <v>1</v>
      </c>
      <c r="Z42" s="157">
        <f t="shared" si="3"/>
        <v>0</v>
      </c>
      <c r="AA42" s="71">
        <v>2101</v>
      </c>
      <c r="AB42" s="102">
        <f t="shared" si="10"/>
        <v>6221</v>
      </c>
      <c r="AC42" s="159">
        <f t="shared" si="18"/>
        <v>33.772705352837164</v>
      </c>
      <c r="AD42" s="71"/>
      <c r="AE42" s="71"/>
      <c r="AF42" s="71" t="e">
        <f t="shared" si="11"/>
        <v>#DIV/0!</v>
      </c>
      <c r="AG42" s="60">
        <v>1</v>
      </c>
      <c r="AH42" s="60">
        <v>1</v>
      </c>
      <c r="AI42" s="60">
        <f t="shared" si="4"/>
        <v>100</v>
      </c>
      <c r="AJ42" s="26"/>
      <c r="AK42" s="26"/>
      <c r="AL42" s="8" t="e">
        <f t="shared" si="12"/>
        <v>#DIV/0!</v>
      </c>
      <c r="AM42" s="26"/>
      <c r="AN42" s="26"/>
      <c r="AO42" s="8" t="e">
        <f t="shared" si="13"/>
        <v>#DIV/0!</v>
      </c>
      <c r="AP42" s="9"/>
      <c r="AQ42" s="9"/>
      <c r="AR42" s="8" t="e">
        <f t="shared" si="5"/>
        <v>#DIV/0!</v>
      </c>
      <c r="AT42" s="25"/>
    </row>
    <row r="43" spans="1:46" x14ac:dyDescent="0.25">
      <c r="A43" s="47">
        <v>39</v>
      </c>
      <c r="B43" s="86" t="s">
        <v>103</v>
      </c>
      <c r="C43" s="84">
        <v>1</v>
      </c>
      <c r="D43" s="62">
        <f t="shared" si="0"/>
        <v>4177</v>
      </c>
      <c r="E43" s="83">
        <v>4177</v>
      </c>
      <c r="F43" s="83">
        <v>4177</v>
      </c>
      <c r="G43" s="118">
        <f t="shared" si="1"/>
        <v>100</v>
      </c>
      <c r="H43" s="65">
        <v>0</v>
      </c>
      <c r="I43" s="65">
        <v>3672.24</v>
      </c>
      <c r="J43" s="107">
        <f t="shared" si="2"/>
        <v>0</v>
      </c>
      <c r="K43" s="65">
        <v>0</v>
      </c>
      <c r="L43" s="65">
        <v>0</v>
      </c>
      <c r="M43" s="126">
        <f t="shared" si="20"/>
        <v>0</v>
      </c>
      <c r="N43" s="65">
        <v>0</v>
      </c>
      <c r="O43" s="59">
        <f t="shared" si="6"/>
        <v>0</v>
      </c>
      <c r="P43" s="139">
        <f t="shared" si="17"/>
        <v>0</v>
      </c>
      <c r="Q43" s="65">
        <v>0</v>
      </c>
      <c r="R43" s="59">
        <f t="shared" si="7"/>
        <v>0</v>
      </c>
      <c r="S43" s="143">
        <f t="shared" si="14"/>
        <v>0</v>
      </c>
      <c r="T43" s="65">
        <v>0</v>
      </c>
      <c r="U43" s="59">
        <f t="shared" si="8"/>
        <v>0</v>
      </c>
      <c r="V43" s="146">
        <f t="shared" si="9"/>
        <v>0</v>
      </c>
      <c r="W43" s="150">
        <v>0</v>
      </c>
      <c r="X43" s="65">
        <v>0</v>
      </c>
      <c r="Y43" s="59">
        <v>1</v>
      </c>
      <c r="Z43" s="157">
        <f t="shared" si="3"/>
        <v>0</v>
      </c>
      <c r="AA43" s="71">
        <v>0</v>
      </c>
      <c r="AB43" s="102">
        <f t="shared" si="10"/>
        <v>3672.24</v>
      </c>
      <c r="AC43" s="159">
        <f t="shared" si="18"/>
        <v>0</v>
      </c>
      <c r="AD43" s="71"/>
      <c r="AE43" s="71"/>
      <c r="AF43" s="71" t="e">
        <f t="shared" si="11"/>
        <v>#DIV/0!</v>
      </c>
      <c r="AG43" s="60">
        <v>1</v>
      </c>
      <c r="AH43" s="60">
        <v>1</v>
      </c>
      <c r="AI43" s="60">
        <f t="shared" si="4"/>
        <v>100</v>
      </c>
      <c r="AJ43" s="26"/>
      <c r="AK43" s="26"/>
      <c r="AL43" s="8" t="e">
        <f t="shared" si="12"/>
        <v>#DIV/0!</v>
      </c>
      <c r="AM43" s="26"/>
      <c r="AN43" s="26"/>
      <c r="AO43" s="8" t="e">
        <f t="shared" si="13"/>
        <v>#DIV/0!</v>
      </c>
      <c r="AP43" s="9"/>
      <c r="AQ43" s="9"/>
      <c r="AR43" s="8" t="e">
        <f t="shared" si="5"/>
        <v>#DIV/0!</v>
      </c>
      <c r="AT43" s="25"/>
    </row>
    <row r="44" spans="1:46" x14ac:dyDescent="0.25">
      <c r="A44" s="47">
        <v>40</v>
      </c>
      <c r="B44" s="86" t="s">
        <v>104</v>
      </c>
      <c r="C44" s="84">
        <v>1</v>
      </c>
      <c r="D44" s="62">
        <f t="shared" si="0"/>
        <v>17453</v>
      </c>
      <c r="E44" s="83">
        <v>17453</v>
      </c>
      <c r="F44" s="83">
        <v>17065</v>
      </c>
      <c r="G44" s="118">
        <f t="shared" si="1"/>
        <v>97.776886495158422</v>
      </c>
      <c r="H44" s="65">
        <v>10533.62</v>
      </c>
      <c r="I44" s="65">
        <v>7050.4</v>
      </c>
      <c r="J44" s="107">
        <f t="shared" si="2"/>
        <v>59.90450420324818</v>
      </c>
      <c r="K44" s="65">
        <v>18</v>
      </c>
      <c r="L44" s="65">
        <v>6</v>
      </c>
      <c r="M44" s="126">
        <f t="shared" si="20"/>
        <v>3</v>
      </c>
      <c r="N44" s="66">
        <v>9530.67</v>
      </c>
      <c r="O44" s="59">
        <f t="shared" si="6"/>
        <v>10533.62</v>
      </c>
      <c r="P44" s="139">
        <f t="shared" si="17"/>
        <v>9.5214180879887493</v>
      </c>
      <c r="Q44" s="65">
        <v>0</v>
      </c>
      <c r="R44" s="59">
        <f t="shared" si="7"/>
        <v>6</v>
      </c>
      <c r="S44" s="143">
        <f t="shared" si="14"/>
        <v>0</v>
      </c>
      <c r="T44" s="65">
        <v>2</v>
      </c>
      <c r="U44" s="59">
        <f t="shared" si="8"/>
        <v>6</v>
      </c>
      <c r="V44" s="146">
        <f t="shared" si="9"/>
        <v>33.333333333333329</v>
      </c>
      <c r="W44" s="150">
        <v>89</v>
      </c>
      <c r="X44" s="65">
        <v>0</v>
      </c>
      <c r="Y44" s="59">
        <v>1</v>
      </c>
      <c r="Z44" s="157">
        <f t="shared" si="3"/>
        <v>0</v>
      </c>
      <c r="AA44" s="71">
        <v>7050.4</v>
      </c>
      <c r="AB44" s="102">
        <f t="shared" si="10"/>
        <v>7050.4</v>
      </c>
      <c r="AC44" s="159">
        <f t="shared" si="18"/>
        <v>100</v>
      </c>
      <c r="AD44" s="71"/>
      <c r="AE44" s="71"/>
      <c r="AF44" s="71" t="e">
        <f t="shared" si="11"/>
        <v>#DIV/0!</v>
      </c>
      <c r="AG44" s="60">
        <v>1</v>
      </c>
      <c r="AH44" s="60">
        <v>1</v>
      </c>
      <c r="AI44" s="60">
        <f t="shared" si="4"/>
        <v>100</v>
      </c>
      <c r="AJ44" s="26"/>
      <c r="AK44" s="26"/>
      <c r="AL44" s="8" t="e">
        <f t="shared" si="12"/>
        <v>#DIV/0!</v>
      </c>
      <c r="AM44" s="26"/>
      <c r="AN44" s="26"/>
      <c r="AO44" s="8" t="e">
        <f t="shared" si="13"/>
        <v>#DIV/0!</v>
      </c>
      <c r="AP44" s="9"/>
      <c r="AQ44" s="9"/>
      <c r="AR44" s="8" t="e">
        <f t="shared" si="5"/>
        <v>#DIV/0!</v>
      </c>
      <c r="AT44" s="25"/>
    </row>
    <row r="45" spans="1:46" x14ac:dyDescent="0.25">
      <c r="A45" s="47">
        <v>41</v>
      </c>
      <c r="B45" s="86" t="s">
        <v>105</v>
      </c>
      <c r="C45" s="84">
        <v>1</v>
      </c>
      <c r="D45" s="62">
        <f t="shared" si="0"/>
        <v>2880.4</v>
      </c>
      <c r="E45" s="83">
        <v>2880.4</v>
      </c>
      <c r="F45" s="83">
        <v>2880.4</v>
      </c>
      <c r="G45" s="118">
        <f t="shared" si="1"/>
        <v>100</v>
      </c>
      <c r="H45" s="65">
        <v>1960.8</v>
      </c>
      <c r="I45" s="65">
        <v>1941.3</v>
      </c>
      <c r="J45" s="107">
        <f t="shared" si="2"/>
        <v>50.249865457061581</v>
      </c>
      <c r="K45" s="65">
        <v>7</v>
      </c>
      <c r="L45" s="65">
        <v>4</v>
      </c>
      <c r="M45" s="126">
        <f t="shared" si="20"/>
        <v>1.75</v>
      </c>
      <c r="N45" s="65">
        <v>1721.4</v>
      </c>
      <c r="O45" s="59">
        <f t="shared" si="6"/>
        <v>1960.8</v>
      </c>
      <c r="P45" s="139">
        <f t="shared" si="17"/>
        <v>12.20930232558139</v>
      </c>
      <c r="Q45" s="65">
        <v>1</v>
      </c>
      <c r="R45" s="59">
        <f t="shared" si="7"/>
        <v>4</v>
      </c>
      <c r="S45" s="143">
        <f t="shared" si="14"/>
        <v>25</v>
      </c>
      <c r="T45" s="65">
        <v>2</v>
      </c>
      <c r="U45" s="59">
        <f t="shared" si="8"/>
        <v>4</v>
      </c>
      <c r="V45" s="146">
        <f t="shared" si="9"/>
        <v>50</v>
      </c>
      <c r="W45" s="150">
        <v>100</v>
      </c>
      <c r="X45" s="65">
        <v>0</v>
      </c>
      <c r="Y45" s="59">
        <v>1</v>
      </c>
      <c r="Z45" s="157">
        <f t="shared" si="3"/>
        <v>0</v>
      </c>
      <c r="AA45" s="71">
        <v>644.29999999999995</v>
      </c>
      <c r="AB45" s="102">
        <f t="shared" si="10"/>
        <v>1941.3</v>
      </c>
      <c r="AC45" s="159">
        <f t="shared" si="18"/>
        <v>33.189100087570182</v>
      </c>
      <c r="AD45" s="71"/>
      <c r="AE45" s="71"/>
      <c r="AF45" s="71" t="e">
        <f t="shared" si="11"/>
        <v>#DIV/0!</v>
      </c>
      <c r="AG45" s="60">
        <v>1</v>
      </c>
      <c r="AH45" s="60">
        <v>1</v>
      </c>
      <c r="AI45" s="60">
        <f t="shared" si="4"/>
        <v>100</v>
      </c>
      <c r="AJ45" s="26"/>
      <c r="AK45" s="26"/>
      <c r="AL45" s="8" t="e">
        <f t="shared" si="12"/>
        <v>#DIV/0!</v>
      </c>
      <c r="AM45" s="26"/>
      <c r="AN45" s="26"/>
      <c r="AO45" s="8" t="e">
        <f t="shared" si="13"/>
        <v>#DIV/0!</v>
      </c>
      <c r="AP45" s="9"/>
      <c r="AQ45" s="9"/>
      <c r="AR45" s="8" t="e">
        <f t="shared" si="5"/>
        <v>#DIV/0!</v>
      </c>
      <c r="AT45" s="25"/>
    </row>
    <row r="46" spans="1:46" x14ac:dyDescent="0.25">
      <c r="A46" s="47">
        <v>42</v>
      </c>
      <c r="B46" s="86" t="s">
        <v>106</v>
      </c>
      <c r="C46" s="84">
        <v>1</v>
      </c>
      <c r="D46" s="62">
        <f t="shared" si="0"/>
        <v>3145</v>
      </c>
      <c r="E46" s="65">
        <v>3145</v>
      </c>
      <c r="F46" s="65">
        <v>3145</v>
      </c>
      <c r="G46" s="118">
        <f t="shared" si="1"/>
        <v>100</v>
      </c>
      <c r="H46" s="65">
        <v>0</v>
      </c>
      <c r="I46" s="65">
        <v>2214.34</v>
      </c>
      <c r="J46" s="107">
        <f t="shared" si="2"/>
        <v>0</v>
      </c>
      <c r="K46" s="65">
        <v>0</v>
      </c>
      <c r="L46" s="65">
        <v>0</v>
      </c>
      <c r="M46" s="126">
        <f t="shared" si="20"/>
        <v>0</v>
      </c>
      <c r="N46" s="65">
        <v>0</v>
      </c>
      <c r="O46" s="59">
        <f t="shared" si="6"/>
        <v>0</v>
      </c>
      <c r="P46" s="139">
        <f t="shared" si="17"/>
        <v>0</v>
      </c>
      <c r="Q46" s="65">
        <v>0</v>
      </c>
      <c r="R46" s="59">
        <f t="shared" si="7"/>
        <v>0</v>
      </c>
      <c r="S46" s="143">
        <f t="shared" si="14"/>
        <v>0</v>
      </c>
      <c r="T46" s="65">
        <v>0</v>
      </c>
      <c r="U46" s="59">
        <f t="shared" si="8"/>
        <v>0</v>
      </c>
      <c r="V46" s="146">
        <f t="shared" si="9"/>
        <v>0</v>
      </c>
      <c r="W46" s="150">
        <v>100</v>
      </c>
      <c r="X46" s="65">
        <v>0</v>
      </c>
      <c r="Y46" s="59">
        <v>1</v>
      </c>
      <c r="Z46" s="157">
        <f t="shared" si="3"/>
        <v>0</v>
      </c>
      <c r="AA46" s="71">
        <v>370.8</v>
      </c>
      <c r="AB46" s="102">
        <f t="shared" si="10"/>
        <v>2214.34</v>
      </c>
      <c r="AC46" s="159">
        <f t="shared" si="18"/>
        <v>16.745395919325848</v>
      </c>
      <c r="AD46" s="71"/>
      <c r="AE46" s="71"/>
      <c r="AF46" s="71" t="e">
        <f t="shared" si="11"/>
        <v>#DIV/0!</v>
      </c>
      <c r="AG46" s="60">
        <v>1</v>
      </c>
      <c r="AH46" s="60">
        <v>1</v>
      </c>
      <c r="AI46" s="60">
        <f t="shared" si="4"/>
        <v>100</v>
      </c>
      <c r="AJ46" s="26"/>
      <c r="AK46" s="26"/>
      <c r="AL46" s="8" t="e">
        <f t="shared" si="12"/>
        <v>#DIV/0!</v>
      </c>
      <c r="AM46" s="26"/>
      <c r="AN46" s="26"/>
      <c r="AO46" s="8" t="e">
        <f t="shared" si="13"/>
        <v>#DIV/0!</v>
      </c>
      <c r="AP46" s="9"/>
      <c r="AQ46" s="9"/>
      <c r="AR46" s="8" t="e">
        <f t="shared" si="5"/>
        <v>#DIV/0!</v>
      </c>
      <c r="AT46" s="25"/>
    </row>
    <row r="47" spans="1:46" s="29" customFormat="1" x14ac:dyDescent="0.25">
      <c r="A47" s="47">
        <v>43</v>
      </c>
      <c r="B47" s="90" t="s">
        <v>316</v>
      </c>
      <c r="C47" s="84">
        <v>1</v>
      </c>
      <c r="D47" s="62">
        <f t="shared" si="0"/>
        <v>1771.4</v>
      </c>
      <c r="E47" s="65">
        <v>1771.4</v>
      </c>
      <c r="F47" s="65">
        <v>1771.4</v>
      </c>
      <c r="G47" s="118">
        <f t="shared" si="1"/>
        <v>100</v>
      </c>
      <c r="H47" s="65">
        <v>0</v>
      </c>
      <c r="I47" s="65">
        <v>2336.71</v>
      </c>
      <c r="J47" s="107">
        <f t="shared" si="2"/>
        <v>0</v>
      </c>
      <c r="K47" s="65">
        <v>0</v>
      </c>
      <c r="L47" s="65">
        <v>0</v>
      </c>
      <c r="M47" s="126">
        <f t="shared" si="20"/>
        <v>0</v>
      </c>
      <c r="N47" s="65">
        <v>0</v>
      </c>
      <c r="O47" s="59">
        <f t="shared" si="6"/>
        <v>0</v>
      </c>
      <c r="P47" s="139">
        <f t="shared" si="17"/>
        <v>0</v>
      </c>
      <c r="Q47" s="65">
        <v>0</v>
      </c>
      <c r="R47" s="59">
        <f t="shared" si="7"/>
        <v>0</v>
      </c>
      <c r="S47" s="143">
        <f t="shared" si="14"/>
        <v>0</v>
      </c>
      <c r="T47" s="65">
        <v>0</v>
      </c>
      <c r="U47" s="59">
        <f t="shared" si="8"/>
        <v>0</v>
      </c>
      <c r="V47" s="146">
        <f t="shared" si="9"/>
        <v>0</v>
      </c>
      <c r="W47" s="150">
        <v>0</v>
      </c>
      <c r="X47" s="65">
        <v>0</v>
      </c>
      <c r="Y47" s="59">
        <v>1</v>
      </c>
      <c r="Z47" s="157">
        <f t="shared" si="3"/>
        <v>0</v>
      </c>
      <c r="AA47" s="71">
        <v>822.82</v>
      </c>
      <c r="AB47" s="102">
        <f t="shared" si="10"/>
        <v>2336.71</v>
      </c>
      <c r="AC47" s="159">
        <f t="shared" si="18"/>
        <v>35.212756396814328</v>
      </c>
      <c r="AD47" s="71"/>
      <c r="AE47" s="71"/>
      <c r="AF47" s="71" t="e">
        <f t="shared" si="11"/>
        <v>#DIV/0!</v>
      </c>
      <c r="AG47" s="60">
        <v>1</v>
      </c>
      <c r="AH47" s="60">
        <v>1</v>
      </c>
      <c r="AI47" s="60">
        <f t="shared" si="4"/>
        <v>100</v>
      </c>
      <c r="AJ47" s="78"/>
      <c r="AK47" s="77"/>
      <c r="AL47" s="73" t="e">
        <f t="shared" si="12"/>
        <v>#DIV/0!</v>
      </c>
      <c r="AM47" s="77"/>
      <c r="AN47" s="77"/>
      <c r="AO47" s="73" t="e">
        <f t="shared" si="13"/>
        <v>#DIV/0!</v>
      </c>
      <c r="AP47" s="64"/>
      <c r="AQ47" s="64"/>
      <c r="AR47" s="73" t="e">
        <f t="shared" si="5"/>
        <v>#DIV/0!</v>
      </c>
      <c r="AT47" s="79"/>
    </row>
    <row r="48" spans="1:46" x14ac:dyDescent="0.25">
      <c r="A48" s="47">
        <v>44</v>
      </c>
      <c r="B48" s="75" t="s">
        <v>107</v>
      </c>
      <c r="C48" s="84">
        <v>1</v>
      </c>
      <c r="D48" s="62">
        <f t="shared" si="0"/>
        <v>19481.59</v>
      </c>
      <c r="E48" s="65">
        <v>19481.59</v>
      </c>
      <c r="F48" s="65">
        <v>18076.099999999999</v>
      </c>
      <c r="G48" s="118">
        <f t="shared" si="1"/>
        <v>92.785547791530348</v>
      </c>
      <c r="H48" s="66">
        <v>5025</v>
      </c>
      <c r="I48" s="65">
        <v>11081.54</v>
      </c>
      <c r="J48" s="107">
        <f t="shared" si="2"/>
        <v>31.198506941900618</v>
      </c>
      <c r="K48" s="65">
        <v>4</v>
      </c>
      <c r="L48" s="65">
        <v>1</v>
      </c>
      <c r="M48" s="126">
        <f t="shared" si="20"/>
        <v>4</v>
      </c>
      <c r="N48" s="66">
        <v>4522.5</v>
      </c>
      <c r="O48" s="59">
        <f t="shared" si="6"/>
        <v>5025</v>
      </c>
      <c r="P48" s="139">
        <f t="shared" si="17"/>
        <v>10</v>
      </c>
      <c r="Q48" s="65">
        <v>0</v>
      </c>
      <c r="R48" s="59">
        <f t="shared" si="7"/>
        <v>1</v>
      </c>
      <c r="S48" s="143">
        <f t="shared" si="14"/>
        <v>0</v>
      </c>
      <c r="T48" s="65">
        <v>0</v>
      </c>
      <c r="U48" s="59">
        <f t="shared" si="8"/>
        <v>1</v>
      </c>
      <c r="V48" s="146">
        <f t="shared" si="9"/>
        <v>0</v>
      </c>
      <c r="W48" s="150">
        <v>0</v>
      </c>
      <c r="X48" s="65">
        <v>0</v>
      </c>
      <c r="Y48" s="59">
        <v>1</v>
      </c>
      <c r="Z48" s="157">
        <f t="shared" si="3"/>
        <v>0</v>
      </c>
      <c r="AA48" s="71">
        <v>2975.61</v>
      </c>
      <c r="AB48" s="102">
        <f t="shared" si="10"/>
        <v>11081.54</v>
      </c>
      <c r="AC48" s="159">
        <f t="shared" si="18"/>
        <v>26.851953789816218</v>
      </c>
      <c r="AD48" s="71"/>
      <c r="AE48" s="71"/>
      <c r="AF48" s="71" t="e">
        <f t="shared" si="11"/>
        <v>#DIV/0!</v>
      </c>
      <c r="AG48" s="60">
        <v>1</v>
      </c>
      <c r="AH48" s="60">
        <v>1</v>
      </c>
      <c r="AI48" s="60">
        <f t="shared" si="4"/>
        <v>100</v>
      </c>
      <c r="AJ48" s="63"/>
      <c r="AK48" s="26"/>
      <c r="AL48" s="8" t="e">
        <f t="shared" si="12"/>
        <v>#DIV/0!</v>
      </c>
      <c r="AM48" s="26"/>
      <c r="AN48" s="26"/>
      <c r="AO48" s="8" t="e">
        <f t="shared" si="13"/>
        <v>#DIV/0!</v>
      </c>
      <c r="AP48" s="9"/>
      <c r="AQ48" s="9"/>
      <c r="AR48" s="8" t="e">
        <f t="shared" si="5"/>
        <v>#DIV/0!</v>
      </c>
      <c r="AT48" s="25"/>
    </row>
    <row r="49" spans="1:46" s="29" customFormat="1" ht="19.5" customHeight="1" x14ac:dyDescent="0.25">
      <c r="A49" s="47">
        <v>45</v>
      </c>
      <c r="B49" s="101" t="s">
        <v>108</v>
      </c>
      <c r="C49" s="84">
        <v>1</v>
      </c>
      <c r="D49" s="62">
        <f t="shared" si="0"/>
        <v>21465.599999999999</v>
      </c>
      <c r="E49" s="71">
        <v>21465.599999999999</v>
      </c>
      <c r="F49" s="71">
        <v>21465.599999999999</v>
      </c>
      <c r="G49" s="118">
        <f t="shared" si="1"/>
        <v>100</v>
      </c>
      <c r="H49" s="70">
        <v>1588.08</v>
      </c>
      <c r="I49" s="71">
        <v>9501</v>
      </c>
      <c r="J49" s="107">
        <f t="shared" si="2"/>
        <v>14.32111590862362</v>
      </c>
      <c r="K49" s="71">
        <v>2</v>
      </c>
      <c r="L49" s="71">
        <v>1</v>
      </c>
      <c r="M49" s="126">
        <f t="shared" si="20"/>
        <v>2</v>
      </c>
      <c r="N49" s="71">
        <v>1588.08</v>
      </c>
      <c r="O49" s="59">
        <f t="shared" si="6"/>
        <v>1588.08</v>
      </c>
      <c r="P49" s="139">
        <f t="shared" si="17"/>
        <v>0</v>
      </c>
      <c r="Q49" s="71">
        <v>0</v>
      </c>
      <c r="R49" s="59">
        <f t="shared" si="7"/>
        <v>1</v>
      </c>
      <c r="S49" s="143">
        <f t="shared" si="14"/>
        <v>0</v>
      </c>
      <c r="T49" s="71">
        <v>0</v>
      </c>
      <c r="U49" s="59">
        <f t="shared" si="8"/>
        <v>1</v>
      </c>
      <c r="V49" s="146">
        <f t="shared" si="9"/>
        <v>0</v>
      </c>
      <c r="W49" s="151">
        <v>100</v>
      </c>
      <c r="X49" s="65">
        <v>0</v>
      </c>
      <c r="Y49" s="59">
        <v>1</v>
      </c>
      <c r="Z49" s="157">
        <f t="shared" si="3"/>
        <v>0</v>
      </c>
      <c r="AA49" s="71">
        <v>4796.7</v>
      </c>
      <c r="AB49" s="102">
        <f t="shared" si="10"/>
        <v>9501</v>
      </c>
      <c r="AC49" s="159">
        <f t="shared" si="18"/>
        <v>50.486264603725914</v>
      </c>
      <c r="AD49" s="65"/>
      <c r="AE49" s="65"/>
      <c r="AF49" s="71"/>
      <c r="AG49" s="60">
        <v>1</v>
      </c>
      <c r="AH49" s="60">
        <v>1</v>
      </c>
      <c r="AI49" s="60">
        <f t="shared" si="4"/>
        <v>100</v>
      </c>
      <c r="AJ49" s="100"/>
      <c r="AK49" s="99"/>
      <c r="AL49" s="73"/>
      <c r="AM49" s="99"/>
      <c r="AN49" s="99"/>
      <c r="AO49" s="73"/>
      <c r="AP49" s="68"/>
      <c r="AQ49" s="68"/>
      <c r="AR49" s="73"/>
      <c r="AT49" s="79"/>
    </row>
    <row r="50" spans="1:46" x14ac:dyDescent="0.25">
      <c r="A50" s="47">
        <v>46</v>
      </c>
      <c r="B50" s="76" t="s">
        <v>109</v>
      </c>
      <c r="C50" s="84">
        <v>1</v>
      </c>
      <c r="D50" s="62">
        <f t="shared" si="0"/>
        <v>18216</v>
      </c>
      <c r="E50" s="71">
        <v>18216</v>
      </c>
      <c r="F50" s="71">
        <v>18216</v>
      </c>
      <c r="G50" s="118">
        <f t="shared" si="1"/>
        <v>100</v>
      </c>
      <c r="H50" s="70">
        <v>2758.57</v>
      </c>
      <c r="I50" s="71">
        <v>9281</v>
      </c>
      <c r="J50" s="107">
        <f t="shared" si="2"/>
        <v>22.912529268071868</v>
      </c>
      <c r="K50" s="71">
        <v>5</v>
      </c>
      <c r="L50" s="71">
        <v>0</v>
      </c>
      <c r="M50" s="126">
        <f t="shared" si="20"/>
        <v>0</v>
      </c>
      <c r="N50" s="71">
        <v>2384.11</v>
      </c>
      <c r="O50" s="59">
        <f t="shared" si="6"/>
        <v>2758.57</v>
      </c>
      <c r="P50" s="139">
        <f t="shared" si="17"/>
        <v>13.574424430048907</v>
      </c>
      <c r="Q50" s="71">
        <v>0</v>
      </c>
      <c r="R50" s="59">
        <f t="shared" si="7"/>
        <v>0</v>
      </c>
      <c r="S50" s="143">
        <f t="shared" si="14"/>
        <v>0</v>
      </c>
      <c r="T50" s="71">
        <v>0</v>
      </c>
      <c r="U50" s="59">
        <f t="shared" si="8"/>
        <v>0</v>
      </c>
      <c r="V50" s="146">
        <f t="shared" si="9"/>
        <v>0</v>
      </c>
      <c r="W50" s="68">
        <v>86</v>
      </c>
      <c r="X50" s="65">
        <v>0</v>
      </c>
      <c r="Y50" s="59">
        <v>1</v>
      </c>
      <c r="Z50" s="157">
        <f t="shared" si="3"/>
        <v>0</v>
      </c>
      <c r="AA50" s="71">
        <v>3170</v>
      </c>
      <c r="AB50" s="102">
        <f t="shared" si="10"/>
        <v>9281</v>
      </c>
      <c r="AC50" s="159">
        <f t="shared" si="18"/>
        <v>34.155802176489601</v>
      </c>
      <c r="AD50" s="71"/>
      <c r="AE50" s="71"/>
      <c r="AF50" s="71"/>
      <c r="AG50" s="60">
        <v>1</v>
      </c>
      <c r="AH50" s="60">
        <v>1</v>
      </c>
      <c r="AI50" s="60">
        <f t="shared" si="4"/>
        <v>100</v>
      </c>
    </row>
    <row r="51" spans="1:46" x14ac:dyDescent="0.25">
      <c r="A51" s="47">
        <v>47</v>
      </c>
      <c r="B51" s="76" t="s">
        <v>110</v>
      </c>
      <c r="C51" s="84">
        <v>1</v>
      </c>
      <c r="D51" s="62">
        <f t="shared" si="0"/>
        <v>10276.66433</v>
      </c>
      <c r="E51" s="71">
        <v>10276.66433</v>
      </c>
      <c r="F51" s="71">
        <v>10276.66433</v>
      </c>
      <c r="G51" s="118">
        <f t="shared" si="1"/>
        <v>100</v>
      </c>
      <c r="H51" s="71">
        <v>10.8</v>
      </c>
      <c r="I51" s="71">
        <v>4714.0200000000004</v>
      </c>
      <c r="J51" s="107">
        <f t="shared" si="2"/>
        <v>0.22858013638614802</v>
      </c>
      <c r="K51" s="71">
        <v>5</v>
      </c>
      <c r="L51" s="71">
        <v>1</v>
      </c>
      <c r="M51" s="126">
        <f t="shared" si="20"/>
        <v>5</v>
      </c>
      <c r="N51" s="71">
        <v>6.68</v>
      </c>
      <c r="O51" s="59">
        <f t="shared" si="6"/>
        <v>10.8</v>
      </c>
      <c r="P51" s="139">
        <f t="shared" si="17"/>
        <v>38.148148148148152</v>
      </c>
      <c r="Q51" s="71">
        <v>0</v>
      </c>
      <c r="R51" s="59">
        <f t="shared" si="7"/>
        <v>1</v>
      </c>
      <c r="S51" s="143">
        <f t="shared" si="14"/>
        <v>0</v>
      </c>
      <c r="T51" s="71">
        <v>0</v>
      </c>
      <c r="U51" s="59">
        <f t="shared" si="8"/>
        <v>1</v>
      </c>
      <c r="V51" s="146">
        <f t="shared" si="9"/>
        <v>0</v>
      </c>
      <c r="W51" s="68">
        <v>100</v>
      </c>
      <c r="X51" s="65">
        <v>0</v>
      </c>
      <c r="Y51" s="59">
        <v>1</v>
      </c>
      <c r="Z51" s="157">
        <f t="shared" si="3"/>
        <v>0</v>
      </c>
      <c r="AA51" s="71">
        <v>4714.0200000000004</v>
      </c>
      <c r="AB51" s="102">
        <f t="shared" si="10"/>
        <v>4714.0200000000004</v>
      </c>
      <c r="AC51" s="159">
        <f t="shared" si="18"/>
        <v>100</v>
      </c>
      <c r="AD51" s="71"/>
      <c r="AE51" s="71"/>
      <c r="AF51" s="71"/>
      <c r="AG51" s="60">
        <v>1</v>
      </c>
      <c r="AH51" s="60">
        <v>1</v>
      </c>
      <c r="AI51" s="60">
        <f t="shared" si="4"/>
        <v>100</v>
      </c>
    </row>
    <row r="52" spans="1:46" x14ac:dyDescent="0.25">
      <c r="A52" s="47">
        <v>48</v>
      </c>
      <c r="B52" s="76" t="s">
        <v>111</v>
      </c>
      <c r="C52" s="84">
        <v>1</v>
      </c>
      <c r="D52" s="62">
        <f t="shared" si="0"/>
        <v>22434</v>
      </c>
      <c r="E52" s="71">
        <v>22434</v>
      </c>
      <c r="F52" s="71">
        <v>20488</v>
      </c>
      <c r="G52" s="118">
        <f t="shared" si="1"/>
        <v>91.325666399215478</v>
      </c>
      <c r="H52" s="71">
        <v>27.13</v>
      </c>
      <c r="I52" s="71">
        <v>11726.64</v>
      </c>
      <c r="J52" s="107">
        <f t="shared" si="2"/>
        <v>0.2308195583204368</v>
      </c>
      <c r="K52" s="71">
        <v>7</v>
      </c>
      <c r="L52" s="71">
        <v>1</v>
      </c>
      <c r="M52" s="126">
        <f t="shared" si="20"/>
        <v>7</v>
      </c>
      <c r="N52" s="71">
        <v>16.54</v>
      </c>
      <c r="O52" s="59">
        <f t="shared" si="6"/>
        <v>27.13</v>
      </c>
      <c r="P52" s="139">
        <f t="shared" si="17"/>
        <v>39.034279395503134</v>
      </c>
      <c r="Q52" s="71">
        <v>0</v>
      </c>
      <c r="R52" s="59">
        <f t="shared" si="7"/>
        <v>1</v>
      </c>
      <c r="S52" s="143">
        <f t="shared" si="14"/>
        <v>0</v>
      </c>
      <c r="T52" s="71">
        <v>0</v>
      </c>
      <c r="U52" s="59">
        <f t="shared" si="8"/>
        <v>1</v>
      </c>
      <c r="V52" s="146">
        <f t="shared" si="9"/>
        <v>0</v>
      </c>
      <c r="W52" s="68">
        <v>61</v>
      </c>
      <c r="X52" s="65">
        <v>0</v>
      </c>
      <c r="Y52" s="59">
        <v>1</v>
      </c>
      <c r="Z52" s="157">
        <f t="shared" si="3"/>
        <v>0</v>
      </c>
      <c r="AA52" s="71">
        <v>5219.57</v>
      </c>
      <c r="AB52" s="102">
        <f t="shared" si="10"/>
        <v>11726.64</v>
      </c>
      <c r="AC52" s="159">
        <f t="shared" si="18"/>
        <v>44.510362729648051</v>
      </c>
      <c r="AD52" s="71"/>
      <c r="AE52" s="71"/>
      <c r="AF52" s="71"/>
      <c r="AG52" s="60">
        <v>1</v>
      </c>
      <c r="AH52" s="60">
        <v>1</v>
      </c>
      <c r="AI52" s="60">
        <f t="shared" si="4"/>
        <v>100</v>
      </c>
    </row>
    <row r="53" spans="1:46" x14ac:dyDescent="0.25">
      <c r="A53" s="47">
        <v>49</v>
      </c>
      <c r="B53" s="76" t="s">
        <v>112</v>
      </c>
      <c r="C53" s="84">
        <v>1</v>
      </c>
      <c r="D53" s="62">
        <f t="shared" si="0"/>
        <v>18250.14</v>
      </c>
      <c r="E53" s="71">
        <v>18250.14</v>
      </c>
      <c r="F53" s="71">
        <v>18250.14</v>
      </c>
      <c r="G53" s="118">
        <f t="shared" si="1"/>
        <v>100</v>
      </c>
      <c r="H53" s="71">
        <v>1878.28</v>
      </c>
      <c r="I53" s="71">
        <v>9614.84</v>
      </c>
      <c r="J53" s="107">
        <f t="shared" si="2"/>
        <v>16.34264673126183</v>
      </c>
      <c r="K53" s="71">
        <v>8</v>
      </c>
      <c r="L53" s="71">
        <v>2</v>
      </c>
      <c r="M53" s="126">
        <f t="shared" si="20"/>
        <v>4</v>
      </c>
      <c r="N53" s="71">
        <v>1523.28</v>
      </c>
      <c r="O53" s="59">
        <f t="shared" si="6"/>
        <v>1878.28</v>
      </c>
      <c r="P53" s="139">
        <f t="shared" si="17"/>
        <v>18.900270460208276</v>
      </c>
      <c r="Q53" s="71">
        <v>0</v>
      </c>
      <c r="R53" s="59">
        <f t="shared" si="7"/>
        <v>2</v>
      </c>
      <c r="S53" s="143">
        <f t="shared" si="14"/>
        <v>0</v>
      </c>
      <c r="T53" s="71">
        <v>1</v>
      </c>
      <c r="U53" s="59">
        <f t="shared" si="8"/>
        <v>2</v>
      </c>
      <c r="V53" s="146">
        <f t="shared" si="9"/>
        <v>50</v>
      </c>
      <c r="W53" s="68">
        <v>100</v>
      </c>
      <c r="X53" s="65">
        <v>0</v>
      </c>
      <c r="Y53" s="59">
        <v>1</v>
      </c>
      <c r="Z53" s="157">
        <f t="shared" si="3"/>
        <v>0</v>
      </c>
      <c r="AA53" s="71">
        <v>3269.4</v>
      </c>
      <c r="AB53" s="102">
        <f t="shared" si="10"/>
        <v>9614.84</v>
      </c>
      <c r="AC53" s="159">
        <f t="shared" si="18"/>
        <v>34.003685968773276</v>
      </c>
      <c r="AD53" s="71"/>
      <c r="AE53" s="71"/>
      <c r="AF53" s="71"/>
      <c r="AG53" s="60">
        <v>1</v>
      </c>
      <c r="AH53" s="60">
        <v>1</v>
      </c>
      <c r="AI53" s="60">
        <f t="shared" si="4"/>
        <v>100</v>
      </c>
    </row>
    <row r="54" spans="1:46" x14ac:dyDescent="0.25">
      <c r="A54" s="47">
        <v>50</v>
      </c>
      <c r="B54" s="76" t="s">
        <v>113</v>
      </c>
      <c r="C54" s="84">
        <v>1</v>
      </c>
      <c r="D54" s="62">
        <f t="shared" si="0"/>
        <v>11258.8</v>
      </c>
      <c r="E54" s="71">
        <v>11258.8</v>
      </c>
      <c r="F54" s="71">
        <v>11258.8</v>
      </c>
      <c r="G54" s="118">
        <f t="shared" si="1"/>
        <v>100</v>
      </c>
      <c r="H54" s="71">
        <v>0</v>
      </c>
      <c r="I54" s="71">
        <v>5153.83</v>
      </c>
      <c r="J54" s="107">
        <f t="shared" si="2"/>
        <v>0</v>
      </c>
      <c r="K54" s="71">
        <v>0</v>
      </c>
      <c r="L54" s="71">
        <v>0</v>
      </c>
      <c r="M54" s="126">
        <f t="shared" si="20"/>
        <v>0</v>
      </c>
      <c r="N54" s="71">
        <v>0</v>
      </c>
      <c r="O54" s="59">
        <f t="shared" si="6"/>
        <v>0</v>
      </c>
      <c r="P54" s="139">
        <f t="shared" si="17"/>
        <v>0</v>
      </c>
      <c r="Q54" s="71">
        <v>0</v>
      </c>
      <c r="R54" s="59">
        <f t="shared" si="7"/>
        <v>0</v>
      </c>
      <c r="S54" s="143">
        <f t="shared" si="14"/>
        <v>0</v>
      </c>
      <c r="T54" s="71">
        <v>0</v>
      </c>
      <c r="U54" s="59">
        <f t="shared" si="8"/>
        <v>0</v>
      </c>
      <c r="V54" s="146">
        <f t="shared" si="9"/>
        <v>0</v>
      </c>
      <c r="W54" s="68">
        <v>0</v>
      </c>
      <c r="X54" s="65">
        <v>0</v>
      </c>
      <c r="Y54" s="59">
        <v>1</v>
      </c>
      <c r="Z54" s="157">
        <f t="shared" si="3"/>
        <v>0</v>
      </c>
      <c r="AA54" s="71">
        <v>0</v>
      </c>
      <c r="AB54" s="102">
        <f t="shared" si="10"/>
        <v>5153.83</v>
      </c>
      <c r="AC54" s="159">
        <f t="shared" si="18"/>
        <v>0</v>
      </c>
      <c r="AD54" s="71"/>
      <c r="AE54" s="71"/>
      <c r="AF54" s="71"/>
      <c r="AG54" s="60">
        <v>1</v>
      </c>
      <c r="AH54" s="60">
        <v>1</v>
      </c>
      <c r="AI54" s="60">
        <f t="shared" si="4"/>
        <v>100</v>
      </c>
    </row>
    <row r="55" spans="1:46" x14ac:dyDescent="0.25">
      <c r="A55" s="47">
        <v>51</v>
      </c>
      <c r="B55" s="76" t="s">
        <v>114</v>
      </c>
      <c r="C55" s="84">
        <v>1</v>
      </c>
      <c r="D55" s="62">
        <f t="shared" si="0"/>
        <v>13450</v>
      </c>
      <c r="E55" s="71">
        <v>13450</v>
      </c>
      <c r="F55" s="71">
        <v>13450</v>
      </c>
      <c r="G55" s="118">
        <f t="shared" si="1"/>
        <v>100</v>
      </c>
      <c r="H55" s="71">
        <v>4759.59</v>
      </c>
      <c r="I55" s="71">
        <v>13468.74</v>
      </c>
      <c r="J55" s="107">
        <f t="shared" si="2"/>
        <v>26.110949275111871</v>
      </c>
      <c r="K55" s="71">
        <v>3</v>
      </c>
      <c r="L55" s="71">
        <v>2</v>
      </c>
      <c r="M55" s="126">
        <f t="shared" si="20"/>
        <v>1.5</v>
      </c>
      <c r="N55" s="70">
        <v>4663.1400000000003</v>
      </c>
      <c r="O55" s="59">
        <f t="shared" si="6"/>
        <v>4759.59</v>
      </c>
      <c r="P55" s="139">
        <f t="shared" si="17"/>
        <v>2.0264350500778363</v>
      </c>
      <c r="Q55" s="71">
        <v>0</v>
      </c>
      <c r="R55" s="59">
        <f t="shared" si="7"/>
        <v>2</v>
      </c>
      <c r="S55" s="143">
        <f t="shared" si="14"/>
        <v>0</v>
      </c>
      <c r="T55" s="71">
        <v>2</v>
      </c>
      <c r="U55" s="59">
        <f t="shared" si="8"/>
        <v>2</v>
      </c>
      <c r="V55" s="146">
        <f t="shared" si="9"/>
        <v>100</v>
      </c>
      <c r="W55" s="68">
        <v>79</v>
      </c>
      <c r="X55" s="65">
        <v>0</v>
      </c>
      <c r="Y55" s="59">
        <v>1</v>
      </c>
      <c r="Z55" s="157">
        <f t="shared" si="3"/>
        <v>0</v>
      </c>
      <c r="AA55" s="71">
        <v>633.6</v>
      </c>
      <c r="AB55" s="102">
        <f t="shared" si="10"/>
        <v>13468.74</v>
      </c>
      <c r="AC55" s="159">
        <f t="shared" si="18"/>
        <v>4.704226230515995</v>
      </c>
      <c r="AD55" s="71"/>
      <c r="AE55" s="71"/>
      <c r="AF55" s="71"/>
      <c r="AG55" s="60">
        <v>1</v>
      </c>
      <c r="AH55" s="60">
        <v>1</v>
      </c>
      <c r="AI55" s="60">
        <f t="shared" si="4"/>
        <v>100</v>
      </c>
    </row>
    <row r="56" spans="1:46" x14ac:dyDescent="0.25">
      <c r="A56" s="47">
        <v>52</v>
      </c>
      <c r="B56" s="76" t="s">
        <v>115</v>
      </c>
      <c r="C56" s="84">
        <v>1</v>
      </c>
      <c r="D56" s="62">
        <f t="shared" si="0"/>
        <v>17108.189999999999</v>
      </c>
      <c r="E56" s="71">
        <v>17108.189999999999</v>
      </c>
      <c r="F56" s="71">
        <v>17108.189999999999</v>
      </c>
      <c r="G56" s="118">
        <f t="shared" si="1"/>
        <v>100</v>
      </c>
      <c r="H56" s="70">
        <v>10.8</v>
      </c>
      <c r="I56" s="71">
        <v>11703.39</v>
      </c>
      <c r="J56" s="107">
        <f t="shared" si="2"/>
        <v>9.2195875258980792E-2</v>
      </c>
      <c r="K56" s="71">
        <v>3</v>
      </c>
      <c r="L56" s="71">
        <v>1</v>
      </c>
      <c r="M56" s="126">
        <f t="shared" si="20"/>
        <v>3</v>
      </c>
      <c r="N56" s="71">
        <v>6.97</v>
      </c>
      <c r="O56" s="59">
        <f t="shared" si="6"/>
        <v>10.8</v>
      </c>
      <c r="P56" s="139">
        <f t="shared" si="17"/>
        <v>35.462962962962976</v>
      </c>
      <c r="Q56" s="71">
        <v>0</v>
      </c>
      <c r="R56" s="59">
        <f t="shared" si="7"/>
        <v>1</v>
      </c>
      <c r="S56" s="143">
        <f t="shared" si="14"/>
        <v>0</v>
      </c>
      <c r="T56" s="71">
        <v>0</v>
      </c>
      <c r="U56" s="59">
        <f t="shared" si="8"/>
        <v>1</v>
      </c>
      <c r="V56" s="146">
        <f t="shared" si="9"/>
        <v>0</v>
      </c>
      <c r="W56" s="68">
        <v>100</v>
      </c>
      <c r="X56" s="65">
        <v>0</v>
      </c>
      <c r="Y56" s="59">
        <v>1</v>
      </c>
      <c r="Z56" s="157">
        <f t="shared" si="3"/>
        <v>0</v>
      </c>
      <c r="AA56" s="71">
        <v>2206.04</v>
      </c>
      <c r="AB56" s="102">
        <f t="shared" si="10"/>
        <v>11703.39</v>
      </c>
      <c r="AC56" s="159">
        <f t="shared" si="18"/>
        <v>18.849581189723665</v>
      </c>
      <c r="AD56" s="71"/>
      <c r="AE56" s="71"/>
      <c r="AF56" s="71"/>
      <c r="AG56" s="60">
        <v>1</v>
      </c>
      <c r="AH56" s="60">
        <v>1</v>
      </c>
      <c r="AI56" s="60">
        <f t="shared" si="4"/>
        <v>100</v>
      </c>
    </row>
    <row r="57" spans="1:46" x14ac:dyDescent="0.25">
      <c r="A57" s="47">
        <v>53</v>
      </c>
      <c r="B57" s="76" t="s">
        <v>116</v>
      </c>
      <c r="C57" s="84">
        <v>1</v>
      </c>
      <c r="D57" s="62">
        <f t="shared" si="0"/>
        <v>18588</v>
      </c>
      <c r="E57" s="71">
        <v>18588</v>
      </c>
      <c r="F57" s="71">
        <v>17909</v>
      </c>
      <c r="G57" s="118">
        <f t="shared" si="1"/>
        <v>96.347105659565315</v>
      </c>
      <c r="H57" s="71">
        <v>1000</v>
      </c>
      <c r="I57" s="71">
        <v>10074.91</v>
      </c>
      <c r="J57" s="107">
        <f t="shared" si="2"/>
        <v>9.0294187492268563</v>
      </c>
      <c r="K57" s="71">
        <v>32</v>
      </c>
      <c r="L57" s="71">
        <v>3</v>
      </c>
      <c r="M57" s="126">
        <f t="shared" si="20"/>
        <v>10.666666666666666</v>
      </c>
      <c r="N57" s="71">
        <v>692.46</v>
      </c>
      <c r="O57" s="59">
        <f t="shared" si="6"/>
        <v>1000</v>
      </c>
      <c r="P57" s="139">
        <f t="shared" si="17"/>
        <v>30.753999999999991</v>
      </c>
      <c r="Q57" s="71">
        <v>0</v>
      </c>
      <c r="R57" s="59">
        <f t="shared" si="7"/>
        <v>3</v>
      </c>
      <c r="S57" s="143">
        <f t="shared" si="14"/>
        <v>0</v>
      </c>
      <c r="T57" s="71">
        <v>0</v>
      </c>
      <c r="U57" s="59">
        <f t="shared" si="8"/>
        <v>3</v>
      </c>
      <c r="V57" s="146">
        <f t="shared" si="9"/>
        <v>0</v>
      </c>
      <c r="W57" s="68">
        <v>100</v>
      </c>
      <c r="X57" s="65">
        <v>0</v>
      </c>
      <c r="Y57" s="59">
        <v>1</v>
      </c>
      <c r="Z57" s="157">
        <f t="shared" si="3"/>
        <v>0</v>
      </c>
      <c r="AA57" s="71">
        <v>0</v>
      </c>
      <c r="AB57" s="102">
        <f t="shared" si="10"/>
        <v>10074.91</v>
      </c>
      <c r="AC57" s="159">
        <f t="shared" si="18"/>
        <v>0</v>
      </c>
      <c r="AD57" s="71"/>
      <c r="AE57" s="71"/>
      <c r="AF57" s="71"/>
      <c r="AG57" s="60">
        <v>1</v>
      </c>
      <c r="AH57" s="60">
        <v>1</v>
      </c>
      <c r="AI57" s="60">
        <f t="shared" si="4"/>
        <v>100</v>
      </c>
    </row>
    <row r="58" spans="1:46" x14ac:dyDescent="0.25">
      <c r="A58" s="47">
        <v>54</v>
      </c>
      <c r="B58" s="76" t="s">
        <v>117</v>
      </c>
      <c r="C58" s="84">
        <v>1</v>
      </c>
      <c r="D58" s="62">
        <f t="shared" si="0"/>
        <v>13698.71</v>
      </c>
      <c r="E58" s="71">
        <v>13698.71</v>
      </c>
      <c r="F58" s="71">
        <v>13698.71</v>
      </c>
      <c r="G58" s="118">
        <f t="shared" si="1"/>
        <v>100</v>
      </c>
      <c r="H58" s="71">
        <v>3956.89</v>
      </c>
      <c r="I58" s="71">
        <v>10438.370000000001</v>
      </c>
      <c r="J58" s="107">
        <f t="shared" si="2"/>
        <v>27.487450730309838</v>
      </c>
      <c r="K58" s="71">
        <v>2</v>
      </c>
      <c r="L58" s="71">
        <v>1</v>
      </c>
      <c r="M58" s="126">
        <f t="shared" si="20"/>
        <v>2</v>
      </c>
      <c r="N58" s="71">
        <v>3699.69</v>
      </c>
      <c r="O58" s="59">
        <f t="shared" si="6"/>
        <v>3956.89</v>
      </c>
      <c r="P58" s="139">
        <f t="shared" si="17"/>
        <v>6.5000543356019449</v>
      </c>
      <c r="Q58" s="71">
        <v>0</v>
      </c>
      <c r="R58" s="59">
        <f t="shared" si="7"/>
        <v>1</v>
      </c>
      <c r="S58" s="143">
        <f t="shared" si="14"/>
        <v>0</v>
      </c>
      <c r="T58" s="71">
        <v>0</v>
      </c>
      <c r="U58" s="59">
        <f t="shared" si="8"/>
        <v>1</v>
      </c>
      <c r="V58" s="146">
        <f t="shared" si="9"/>
        <v>0</v>
      </c>
      <c r="W58" s="68">
        <v>100</v>
      </c>
      <c r="X58" s="65">
        <v>0</v>
      </c>
      <c r="Y58" s="59">
        <v>1</v>
      </c>
      <c r="Z58" s="157">
        <f t="shared" si="3"/>
        <v>0</v>
      </c>
      <c r="AA58" s="71">
        <v>0</v>
      </c>
      <c r="AB58" s="102">
        <f t="shared" si="10"/>
        <v>10438.370000000001</v>
      </c>
      <c r="AC58" s="159">
        <f t="shared" si="18"/>
        <v>0</v>
      </c>
      <c r="AD58" s="71"/>
      <c r="AE58" s="71"/>
      <c r="AF58" s="71"/>
      <c r="AG58" s="60">
        <v>1</v>
      </c>
      <c r="AH58" s="60">
        <v>1</v>
      </c>
      <c r="AI58" s="60">
        <f t="shared" si="4"/>
        <v>100</v>
      </c>
    </row>
    <row r="59" spans="1:46" x14ac:dyDescent="0.25">
      <c r="A59" s="47">
        <v>55</v>
      </c>
      <c r="B59" s="76" t="s">
        <v>118</v>
      </c>
      <c r="C59" s="84">
        <v>1</v>
      </c>
      <c r="D59" s="62">
        <f t="shared" si="0"/>
        <v>18908</v>
      </c>
      <c r="E59" s="71">
        <v>18908</v>
      </c>
      <c r="F59" s="71">
        <v>17737.849999999999</v>
      </c>
      <c r="G59" s="118">
        <f t="shared" si="1"/>
        <v>93.811349693251529</v>
      </c>
      <c r="H59" s="71">
        <v>2400</v>
      </c>
      <c r="I59" s="71">
        <v>8426</v>
      </c>
      <c r="J59" s="107">
        <f t="shared" si="2"/>
        <v>22.168852761869573</v>
      </c>
      <c r="K59" s="71">
        <v>9</v>
      </c>
      <c r="L59" s="71">
        <v>3</v>
      </c>
      <c r="M59" s="126">
        <f t="shared" si="20"/>
        <v>3</v>
      </c>
      <c r="N59" s="71">
        <v>2009.32</v>
      </c>
      <c r="O59" s="59">
        <f t="shared" si="6"/>
        <v>2400</v>
      </c>
      <c r="P59" s="139">
        <f t="shared" si="17"/>
        <v>16.278333333333336</v>
      </c>
      <c r="Q59" s="71">
        <v>0</v>
      </c>
      <c r="R59" s="59">
        <f t="shared" si="7"/>
        <v>3</v>
      </c>
      <c r="S59" s="143">
        <f t="shared" si="14"/>
        <v>0</v>
      </c>
      <c r="T59" s="71">
        <v>0</v>
      </c>
      <c r="U59" s="59">
        <f t="shared" si="8"/>
        <v>3</v>
      </c>
      <c r="V59" s="146">
        <f t="shared" si="9"/>
        <v>0</v>
      </c>
      <c r="W59" s="68">
        <v>84</v>
      </c>
      <c r="X59" s="65">
        <v>0</v>
      </c>
      <c r="Y59" s="59">
        <v>1</v>
      </c>
      <c r="Z59" s="157">
        <f t="shared" si="3"/>
        <v>0</v>
      </c>
      <c r="AA59" s="71">
        <v>2045</v>
      </c>
      <c r="AB59" s="102">
        <f t="shared" si="10"/>
        <v>8426</v>
      </c>
      <c r="AC59" s="159">
        <f t="shared" si="18"/>
        <v>24.270116306669831</v>
      </c>
      <c r="AD59" s="71"/>
      <c r="AE59" s="71"/>
      <c r="AF59" s="71"/>
      <c r="AG59" s="60">
        <v>1</v>
      </c>
      <c r="AH59" s="60">
        <v>1</v>
      </c>
      <c r="AI59" s="60">
        <f t="shared" si="4"/>
        <v>100</v>
      </c>
    </row>
    <row r="60" spans="1:46" x14ac:dyDescent="0.25">
      <c r="A60" s="47">
        <v>56</v>
      </c>
      <c r="B60" s="76" t="s">
        <v>119</v>
      </c>
      <c r="C60" s="84">
        <v>1</v>
      </c>
      <c r="D60" s="62">
        <f t="shared" si="0"/>
        <v>4622.17</v>
      </c>
      <c r="E60" s="71">
        <v>4622.17</v>
      </c>
      <c r="F60" s="71">
        <v>4622.17</v>
      </c>
      <c r="G60" s="118">
        <f t="shared" si="1"/>
        <v>100</v>
      </c>
      <c r="H60" s="71">
        <v>0</v>
      </c>
      <c r="I60" s="71">
        <v>3658</v>
      </c>
      <c r="J60" s="107">
        <f t="shared" si="2"/>
        <v>0</v>
      </c>
      <c r="K60" s="71">
        <v>0</v>
      </c>
      <c r="L60" s="71">
        <v>0</v>
      </c>
      <c r="M60" s="126">
        <f t="shared" si="20"/>
        <v>0</v>
      </c>
      <c r="N60" s="71">
        <v>0</v>
      </c>
      <c r="O60" s="59">
        <f t="shared" si="6"/>
        <v>0</v>
      </c>
      <c r="P60" s="139">
        <f t="shared" si="17"/>
        <v>0</v>
      </c>
      <c r="Q60" s="71">
        <v>0</v>
      </c>
      <c r="R60" s="59">
        <f t="shared" si="7"/>
        <v>0</v>
      </c>
      <c r="S60" s="143">
        <f t="shared" si="14"/>
        <v>0</v>
      </c>
      <c r="T60" s="71">
        <v>0</v>
      </c>
      <c r="U60" s="59">
        <f t="shared" si="8"/>
        <v>0</v>
      </c>
      <c r="V60" s="146">
        <f t="shared" si="9"/>
        <v>0</v>
      </c>
      <c r="W60" s="68">
        <v>0</v>
      </c>
      <c r="X60" s="65">
        <v>0</v>
      </c>
      <c r="Y60" s="59">
        <v>1</v>
      </c>
      <c r="Z60" s="157">
        <f t="shared" si="3"/>
        <v>0</v>
      </c>
      <c r="AA60" s="71">
        <v>0</v>
      </c>
      <c r="AB60" s="102">
        <f t="shared" si="10"/>
        <v>3658</v>
      </c>
      <c r="AC60" s="159">
        <f t="shared" si="18"/>
        <v>0</v>
      </c>
      <c r="AD60" s="71"/>
      <c r="AE60" s="71"/>
      <c r="AF60" s="71"/>
      <c r="AG60" s="60">
        <v>1</v>
      </c>
      <c r="AH60" s="60">
        <v>1</v>
      </c>
      <c r="AI60" s="60">
        <f t="shared" si="4"/>
        <v>100</v>
      </c>
    </row>
    <row r="61" spans="1:46" ht="24" x14ac:dyDescent="0.25">
      <c r="A61" s="47">
        <v>57</v>
      </c>
      <c r="B61" s="76" t="s">
        <v>120</v>
      </c>
      <c r="C61" s="84">
        <v>1</v>
      </c>
      <c r="D61" s="62">
        <f t="shared" si="0"/>
        <v>3200</v>
      </c>
      <c r="E61" s="71">
        <v>3200</v>
      </c>
      <c r="F61" s="71">
        <v>3200</v>
      </c>
      <c r="G61" s="118">
        <f t="shared" si="1"/>
        <v>100</v>
      </c>
      <c r="H61" s="70">
        <v>10.66</v>
      </c>
      <c r="I61" s="71">
        <v>13</v>
      </c>
      <c r="J61" s="107">
        <f t="shared" si="2"/>
        <v>45.054945054945058</v>
      </c>
      <c r="K61" s="71">
        <v>0</v>
      </c>
      <c r="L61" s="71">
        <v>0</v>
      </c>
      <c r="M61" s="126">
        <f t="shared" si="20"/>
        <v>0</v>
      </c>
      <c r="N61" s="71">
        <v>10.55</v>
      </c>
      <c r="O61" s="59">
        <f t="shared" si="6"/>
        <v>10.66</v>
      </c>
      <c r="P61" s="139">
        <f t="shared" si="17"/>
        <v>1.0318949343339483</v>
      </c>
      <c r="Q61" s="71">
        <v>0</v>
      </c>
      <c r="R61" s="59">
        <f t="shared" si="7"/>
        <v>0</v>
      </c>
      <c r="S61" s="143">
        <f t="shared" si="14"/>
        <v>0</v>
      </c>
      <c r="T61" s="71">
        <v>0</v>
      </c>
      <c r="U61" s="59">
        <f t="shared" si="8"/>
        <v>0</v>
      </c>
      <c r="V61" s="146">
        <f t="shared" si="9"/>
        <v>0</v>
      </c>
      <c r="W61" s="68">
        <v>99</v>
      </c>
      <c r="X61" s="65">
        <v>0</v>
      </c>
      <c r="Y61" s="59">
        <v>1</v>
      </c>
      <c r="Z61" s="157">
        <f t="shared" si="3"/>
        <v>0</v>
      </c>
      <c r="AA61" s="71"/>
      <c r="AB61" s="102">
        <f t="shared" si="10"/>
        <v>13</v>
      </c>
      <c r="AC61" s="159">
        <f t="shared" si="18"/>
        <v>0</v>
      </c>
      <c r="AD61" s="71"/>
      <c r="AE61" s="71"/>
      <c r="AF61" s="71"/>
      <c r="AG61" s="60">
        <v>1</v>
      </c>
      <c r="AH61" s="60">
        <v>1</v>
      </c>
      <c r="AI61" s="60">
        <f t="shared" si="4"/>
        <v>100</v>
      </c>
    </row>
    <row r="62" spans="1:46" x14ac:dyDescent="0.25">
      <c r="A62" s="47">
        <v>58</v>
      </c>
      <c r="B62" s="76" t="s">
        <v>121</v>
      </c>
      <c r="C62" s="84">
        <v>1</v>
      </c>
      <c r="D62" s="62">
        <f t="shared" si="0"/>
        <v>10605</v>
      </c>
      <c r="E62" s="71">
        <v>10605</v>
      </c>
      <c r="F62" s="71">
        <v>10605</v>
      </c>
      <c r="G62" s="118">
        <f t="shared" si="1"/>
        <v>100</v>
      </c>
      <c r="H62" s="71">
        <v>10.66</v>
      </c>
      <c r="I62" s="71">
        <v>6627</v>
      </c>
      <c r="J62" s="107">
        <f t="shared" si="2"/>
        <v>0.16059876522750488</v>
      </c>
      <c r="K62" s="71">
        <v>0</v>
      </c>
      <c r="L62" s="71">
        <v>0</v>
      </c>
      <c r="M62" s="126">
        <f t="shared" si="20"/>
        <v>0</v>
      </c>
      <c r="N62" s="71">
        <v>10.55</v>
      </c>
      <c r="O62" s="59">
        <f t="shared" si="6"/>
        <v>10.66</v>
      </c>
      <c r="P62" s="139">
        <f t="shared" si="17"/>
        <v>1.0318949343339483</v>
      </c>
      <c r="Q62" s="71">
        <v>0</v>
      </c>
      <c r="R62" s="59">
        <f t="shared" si="7"/>
        <v>0</v>
      </c>
      <c r="S62" s="143">
        <f t="shared" si="14"/>
        <v>0</v>
      </c>
      <c r="T62" s="71">
        <v>0</v>
      </c>
      <c r="U62" s="59">
        <f t="shared" si="8"/>
        <v>0</v>
      </c>
      <c r="V62" s="146">
        <f t="shared" si="9"/>
        <v>0</v>
      </c>
      <c r="W62" s="68">
        <v>99</v>
      </c>
      <c r="X62" s="65">
        <v>0</v>
      </c>
      <c r="Y62" s="59">
        <v>1</v>
      </c>
      <c r="Z62" s="157">
        <f t="shared" si="3"/>
        <v>0</v>
      </c>
      <c r="AA62" s="71">
        <v>2463</v>
      </c>
      <c r="AB62" s="102">
        <f t="shared" si="10"/>
        <v>6627</v>
      </c>
      <c r="AC62" s="159">
        <f t="shared" si="18"/>
        <v>37.166138524219107</v>
      </c>
      <c r="AD62" s="71"/>
      <c r="AE62" s="71"/>
      <c r="AF62" s="71"/>
      <c r="AG62" s="60">
        <v>1</v>
      </c>
      <c r="AH62" s="60">
        <v>1</v>
      </c>
      <c r="AI62" s="60">
        <f t="shared" si="4"/>
        <v>100</v>
      </c>
    </row>
    <row r="63" spans="1:46" x14ac:dyDescent="0.25">
      <c r="A63" s="47">
        <v>59</v>
      </c>
      <c r="B63" s="76" t="s">
        <v>122</v>
      </c>
      <c r="C63" s="84">
        <v>1</v>
      </c>
      <c r="D63" s="62">
        <f t="shared" si="0"/>
        <v>10557</v>
      </c>
      <c r="E63" s="71">
        <v>10557</v>
      </c>
      <c r="F63" s="71">
        <v>10557</v>
      </c>
      <c r="G63" s="118">
        <f t="shared" si="1"/>
        <v>100</v>
      </c>
      <c r="H63" s="71">
        <v>10.66</v>
      </c>
      <c r="I63" s="71">
        <v>6085</v>
      </c>
      <c r="J63" s="107">
        <f t="shared" si="2"/>
        <v>0.17487852012743493</v>
      </c>
      <c r="K63" s="71">
        <v>0</v>
      </c>
      <c r="L63" s="71">
        <v>0</v>
      </c>
      <c r="M63" s="126">
        <f t="shared" si="20"/>
        <v>0</v>
      </c>
      <c r="N63" s="71">
        <v>10.55</v>
      </c>
      <c r="O63" s="59">
        <f t="shared" si="6"/>
        <v>10.66</v>
      </c>
      <c r="P63" s="139">
        <f t="shared" si="17"/>
        <v>1.0318949343339483</v>
      </c>
      <c r="Q63" s="71">
        <v>0</v>
      </c>
      <c r="R63" s="59">
        <f t="shared" si="7"/>
        <v>0</v>
      </c>
      <c r="S63" s="143">
        <f t="shared" si="14"/>
        <v>0</v>
      </c>
      <c r="T63" s="71">
        <v>0</v>
      </c>
      <c r="U63" s="59">
        <f t="shared" si="8"/>
        <v>0</v>
      </c>
      <c r="V63" s="146">
        <f t="shared" si="9"/>
        <v>0</v>
      </c>
      <c r="W63" s="68">
        <v>99</v>
      </c>
      <c r="X63" s="65">
        <v>0</v>
      </c>
      <c r="Y63" s="59">
        <v>1</v>
      </c>
      <c r="Z63" s="157">
        <f t="shared" si="3"/>
        <v>0</v>
      </c>
      <c r="AA63" s="71">
        <v>2662</v>
      </c>
      <c r="AB63" s="102">
        <f t="shared" si="10"/>
        <v>6085</v>
      </c>
      <c r="AC63" s="159">
        <f t="shared" si="18"/>
        <v>43.746918652423993</v>
      </c>
      <c r="AD63" s="71"/>
      <c r="AE63" s="71"/>
      <c r="AF63" s="71"/>
      <c r="AG63" s="60">
        <v>1</v>
      </c>
      <c r="AH63" s="60">
        <v>1</v>
      </c>
      <c r="AI63" s="60">
        <f t="shared" si="4"/>
        <v>100</v>
      </c>
    </row>
    <row r="64" spans="1:46" x14ac:dyDescent="0.25">
      <c r="A64" s="47">
        <v>60</v>
      </c>
      <c r="B64" s="76" t="s">
        <v>123</v>
      </c>
      <c r="C64" s="84">
        <v>1</v>
      </c>
      <c r="D64" s="62">
        <f t="shared" si="0"/>
        <v>12481</v>
      </c>
      <c r="E64" s="71">
        <v>12481</v>
      </c>
      <c r="F64" s="71">
        <v>12481</v>
      </c>
      <c r="G64" s="118">
        <f t="shared" si="1"/>
        <v>100</v>
      </c>
      <c r="H64" s="71">
        <v>5785.66</v>
      </c>
      <c r="I64" s="71">
        <v>7492</v>
      </c>
      <c r="J64" s="107">
        <f t="shared" si="2"/>
        <v>43.574394885845848</v>
      </c>
      <c r="K64" s="71">
        <v>1</v>
      </c>
      <c r="L64" s="71">
        <v>1</v>
      </c>
      <c r="M64" s="126">
        <f t="shared" si="20"/>
        <v>1</v>
      </c>
      <c r="N64" s="71">
        <v>5785.55</v>
      </c>
      <c r="O64" s="59">
        <f t="shared" si="6"/>
        <v>5785.66</v>
      </c>
      <c r="P64" s="139">
        <f t="shared" si="17"/>
        <v>1.9012524068102721E-3</v>
      </c>
      <c r="Q64" s="71">
        <v>0</v>
      </c>
      <c r="R64" s="59">
        <f t="shared" si="7"/>
        <v>1</v>
      </c>
      <c r="S64" s="143">
        <f t="shared" si="14"/>
        <v>0</v>
      </c>
      <c r="T64" s="71">
        <v>1</v>
      </c>
      <c r="U64" s="59">
        <f t="shared" si="8"/>
        <v>1</v>
      </c>
      <c r="V64" s="146">
        <f t="shared" si="9"/>
        <v>100</v>
      </c>
      <c r="W64" s="68">
        <v>99</v>
      </c>
      <c r="X64" s="65">
        <v>0</v>
      </c>
      <c r="Y64" s="59">
        <v>1</v>
      </c>
      <c r="Z64" s="157">
        <f t="shared" si="3"/>
        <v>0</v>
      </c>
      <c r="AA64" s="71">
        <v>1814</v>
      </c>
      <c r="AB64" s="102">
        <f t="shared" si="10"/>
        <v>7492</v>
      </c>
      <c r="AC64" s="159">
        <f t="shared" si="18"/>
        <v>24.212493326214631</v>
      </c>
      <c r="AD64" s="71"/>
      <c r="AE64" s="71"/>
      <c r="AF64" s="71"/>
      <c r="AG64" s="60">
        <v>1</v>
      </c>
      <c r="AH64" s="60">
        <v>1</v>
      </c>
      <c r="AI64" s="60">
        <f t="shared" si="4"/>
        <v>100</v>
      </c>
    </row>
    <row r="65" spans="1:35" x14ac:dyDescent="0.25">
      <c r="A65" s="47">
        <v>61</v>
      </c>
      <c r="B65" s="76" t="s">
        <v>170</v>
      </c>
      <c r="C65" s="84">
        <v>1</v>
      </c>
      <c r="D65" s="62">
        <f t="shared" si="0"/>
        <v>14659</v>
      </c>
      <c r="E65" s="71">
        <v>14659</v>
      </c>
      <c r="F65" s="71">
        <v>14659</v>
      </c>
      <c r="G65" s="118">
        <f t="shared" si="1"/>
        <v>100</v>
      </c>
      <c r="H65" s="71">
        <v>0</v>
      </c>
      <c r="I65" s="71">
        <v>7048</v>
      </c>
      <c r="J65" s="107">
        <f t="shared" si="2"/>
        <v>0</v>
      </c>
      <c r="K65" s="71">
        <v>0</v>
      </c>
      <c r="L65" s="71">
        <v>0</v>
      </c>
      <c r="M65" s="126">
        <f t="shared" si="20"/>
        <v>0</v>
      </c>
      <c r="N65" s="71">
        <v>0</v>
      </c>
      <c r="O65" s="59">
        <f t="shared" si="6"/>
        <v>0</v>
      </c>
      <c r="P65" s="139">
        <f t="shared" si="17"/>
        <v>0</v>
      </c>
      <c r="Q65" s="71">
        <v>0</v>
      </c>
      <c r="R65" s="59">
        <f t="shared" si="7"/>
        <v>0</v>
      </c>
      <c r="S65" s="143">
        <f t="shared" si="14"/>
        <v>0</v>
      </c>
      <c r="T65" s="71">
        <v>0</v>
      </c>
      <c r="U65" s="59">
        <f t="shared" si="8"/>
        <v>0</v>
      </c>
      <c r="V65" s="146">
        <f t="shared" si="9"/>
        <v>0</v>
      </c>
      <c r="W65" s="68">
        <v>100</v>
      </c>
      <c r="X65" s="65">
        <v>0</v>
      </c>
      <c r="Y65" s="59">
        <v>1</v>
      </c>
      <c r="Z65" s="157">
        <f t="shared" si="3"/>
        <v>0</v>
      </c>
      <c r="AA65" s="71">
        <v>0</v>
      </c>
      <c r="AB65" s="102">
        <f t="shared" si="10"/>
        <v>7048</v>
      </c>
      <c r="AC65" s="159">
        <f t="shared" si="18"/>
        <v>0</v>
      </c>
      <c r="AD65" s="71"/>
      <c r="AE65" s="71"/>
      <c r="AF65" s="71"/>
      <c r="AG65" s="60">
        <v>1</v>
      </c>
      <c r="AH65" s="60">
        <v>1</v>
      </c>
      <c r="AI65" s="60">
        <f t="shared" si="4"/>
        <v>100</v>
      </c>
    </row>
    <row r="66" spans="1:35" x14ac:dyDescent="0.25">
      <c r="A66" s="47">
        <v>62</v>
      </c>
      <c r="B66" s="76" t="s">
        <v>124</v>
      </c>
      <c r="C66" s="84">
        <v>1</v>
      </c>
      <c r="D66" s="62">
        <f t="shared" si="0"/>
        <v>22580</v>
      </c>
      <c r="E66" s="71">
        <v>22580</v>
      </c>
      <c r="F66" s="71">
        <v>22580</v>
      </c>
      <c r="G66" s="118">
        <f t="shared" si="1"/>
        <v>100</v>
      </c>
      <c r="H66" s="71">
        <v>4414.99</v>
      </c>
      <c r="I66" s="71">
        <v>8787</v>
      </c>
      <c r="J66" s="107">
        <f t="shared" si="2"/>
        <v>33.441852326808309</v>
      </c>
      <c r="K66" s="71">
        <v>1</v>
      </c>
      <c r="L66" s="71">
        <v>1</v>
      </c>
      <c r="M66" s="126">
        <f t="shared" si="20"/>
        <v>1</v>
      </c>
      <c r="N66" s="71">
        <v>4414.99</v>
      </c>
      <c r="O66" s="59">
        <f t="shared" si="6"/>
        <v>4414.99</v>
      </c>
      <c r="P66" s="139">
        <f t="shared" si="17"/>
        <v>0</v>
      </c>
      <c r="Q66" s="71">
        <v>0</v>
      </c>
      <c r="R66" s="59">
        <f t="shared" si="7"/>
        <v>1</v>
      </c>
      <c r="S66" s="143">
        <f t="shared" si="14"/>
        <v>0</v>
      </c>
      <c r="T66" s="71">
        <v>1</v>
      </c>
      <c r="U66" s="59">
        <f t="shared" si="8"/>
        <v>1</v>
      </c>
      <c r="V66" s="146">
        <f t="shared" si="9"/>
        <v>100</v>
      </c>
      <c r="W66" s="68">
        <v>100</v>
      </c>
      <c r="X66" s="65">
        <v>0</v>
      </c>
      <c r="Y66" s="59">
        <v>1</v>
      </c>
      <c r="Z66" s="157">
        <f t="shared" si="3"/>
        <v>0</v>
      </c>
      <c r="AA66" s="71">
        <v>2217</v>
      </c>
      <c r="AB66" s="102">
        <f t="shared" si="10"/>
        <v>8787</v>
      </c>
      <c r="AC66" s="159">
        <f t="shared" si="18"/>
        <v>25.230454079890745</v>
      </c>
      <c r="AD66" s="71"/>
      <c r="AE66" s="71"/>
      <c r="AF66" s="71"/>
      <c r="AG66" s="60">
        <v>1</v>
      </c>
      <c r="AH66" s="60">
        <v>1</v>
      </c>
      <c r="AI66" s="60">
        <f t="shared" si="4"/>
        <v>100</v>
      </c>
    </row>
    <row r="67" spans="1:35" x14ac:dyDescent="0.25">
      <c r="A67" s="47">
        <v>63</v>
      </c>
      <c r="B67" s="76" t="s">
        <v>168</v>
      </c>
      <c r="C67" s="84">
        <v>1</v>
      </c>
      <c r="D67" s="62">
        <f t="shared" si="0"/>
        <v>11887</v>
      </c>
      <c r="E67" s="71">
        <v>11887</v>
      </c>
      <c r="F67" s="71">
        <v>11887</v>
      </c>
      <c r="G67" s="118">
        <f t="shared" si="1"/>
        <v>100</v>
      </c>
      <c r="H67" s="71">
        <v>10.66</v>
      </c>
      <c r="I67" s="71">
        <v>6578</v>
      </c>
      <c r="J67" s="107">
        <f t="shared" si="2"/>
        <v>0.16179314154926799</v>
      </c>
      <c r="K67" s="71">
        <v>0</v>
      </c>
      <c r="L67" s="71">
        <v>0</v>
      </c>
      <c r="M67" s="126">
        <f t="shared" si="20"/>
        <v>0</v>
      </c>
      <c r="N67" s="71">
        <v>10.55</v>
      </c>
      <c r="O67" s="59">
        <f t="shared" si="6"/>
        <v>10.66</v>
      </c>
      <c r="P67" s="139">
        <f t="shared" si="17"/>
        <v>1.0318949343339483</v>
      </c>
      <c r="Q67" s="71">
        <v>0</v>
      </c>
      <c r="R67" s="59">
        <f t="shared" si="7"/>
        <v>0</v>
      </c>
      <c r="S67" s="143">
        <f t="shared" si="14"/>
        <v>0</v>
      </c>
      <c r="T67" s="71">
        <v>0</v>
      </c>
      <c r="U67" s="59">
        <f t="shared" si="8"/>
        <v>0</v>
      </c>
      <c r="V67" s="146">
        <f t="shared" si="9"/>
        <v>0</v>
      </c>
      <c r="W67" s="68">
        <v>99</v>
      </c>
      <c r="X67" s="65">
        <v>0</v>
      </c>
      <c r="Y67" s="59">
        <v>1</v>
      </c>
      <c r="Z67" s="157">
        <f t="shared" si="3"/>
        <v>0</v>
      </c>
      <c r="AA67" s="71">
        <v>2248</v>
      </c>
      <c r="AB67" s="102">
        <f t="shared" si="10"/>
        <v>6578</v>
      </c>
      <c r="AC67" s="159">
        <f t="shared" si="18"/>
        <v>34.174521131042866</v>
      </c>
      <c r="AD67" s="71"/>
      <c r="AE67" s="71"/>
      <c r="AF67" s="71"/>
      <c r="AG67" s="60">
        <v>1</v>
      </c>
      <c r="AH67" s="60">
        <v>1</v>
      </c>
      <c r="AI67" s="60">
        <f t="shared" si="4"/>
        <v>100</v>
      </c>
    </row>
    <row r="68" spans="1:35" x14ac:dyDescent="0.25">
      <c r="A68" s="47">
        <v>64</v>
      </c>
      <c r="B68" s="76" t="s">
        <v>169</v>
      </c>
      <c r="C68" s="84">
        <v>1</v>
      </c>
      <c r="D68" s="62">
        <f t="shared" si="0"/>
        <v>19174</v>
      </c>
      <c r="E68" s="71">
        <v>19174</v>
      </c>
      <c r="F68" s="71">
        <v>18361</v>
      </c>
      <c r="G68" s="118">
        <f t="shared" si="1"/>
        <v>95.759883175132984</v>
      </c>
      <c r="H68" s="71">
        <v>0</v>
      </c>
      <c r="I68" s="71">
        <v>7637.87</v>
      </c>
      <c r="J68" s="107">
        <f t="shared" si="2"/>
        <v>0</v>
      </c>
      <c r="K68" s="71">
        <v>0</v>
      </c>
      <c r="L68" s="71">
        <v>0</v>
      </c>
      <c r="M68" s="126">
        <f t="shared" si="20"/>
        <v>0</v>
      </c>
      <c r="N68" s="71">
        <v>0</v>
      </c>
      <c r="O68" s="59">
        <f t="shared" si="6"/>
        <v>0</v>
      </c>
      <c r="P68" s="139">
        <f t="shared" si="17"/>
        <v>0</v>
      </c>
      <c r="Q68" s="71">
        <v>0</v>
      </c>
      <c r="R68" s="59">
        <f t="shared" si="7"/>
        <v>0</v>
      </c>
      <c r="S68" s="143">
        <f t="shared" si="14"/>
        <v>0</v>
      </c>
      <c r="T68" s="71">
        <v>0</v>
      </c>
      <c r="U68" s="59">
        <f t="shared" si="8"/>
        <v>0</v>
      </c>
      <c r="V68" s="146">
        <f t="shared" si="9"/>
        <v>0</v>
      </c>
      <c r="W68" s="68">
        <v>0</v>
      </c>
      <c r="X68" s="65">
        <v>0</v>
      </c>
      <c r="Y68" s="59">
        <v>1</v>
      </c>
      <c r="Z68" s="157">
        <f t="shared" si="3"/>
        <v>0</v>
      </c>
      <c r="AA68" s="71">
        <v>7637.87</v>
      </c>
      <c r="AB68" s="102">
        <f t="shared" si="10"/>
        <v>7637.87</v>
      </c>
      <c r="AC68" s="159">
        <f t="shared" si="18"/>
        <v>100</v>
      </c>
      <c r="AD68" s="71"/>
      <c r="AE68" s="71"/>
      <c r="AF68" s="71"/>
      <c r="AG68" s="60">
        <v>1</v>
      </c>
      <c r="AH68" s="60">
        <v>1</v>
      </c>
      <c r="AI68" s="60">
        <f t="shared" si="4"/>
        <v>100</v>
      </c>
    </row>
    <row r="69" spans="1:35" x14ac:dyDescent="0.25">
      <c r="A69" s="47">
        <v>65</v>
      </c>
      <c r="B69" s="76" t="s">
        <v>125</v>
      </c>
      <c r="C69" s="84">
        <v>1</v>
      </c>
      <c r="D69" s="62">
        <f t="shared" ref="D69:D132" si="21">E69/C69</f>
        <v>10367</v>
      </c>
      <c r="E69" s="71">
        <v>10367</v>
      </c>
      <c r="F69" s="71">
        <v>10367</v>
      </c>
      <c r="G69" s="118">
        <f t="shared" ref="G69:G132" si="22">F69/E69*100</f>
        <v>100</v>
      </c>
      <c r="H69" s="71">
        <v>850</v>
      </c>
      <c r="I69" s="71">
        <v>5799</v>
      </c>
      <c r="J69" s="107">
        <f t="shared" ref="J69:J132" si="23">H69/(H69+I69)*100</f>
        <v>12.783877274778163</v>
      </c>
      <c r="K69" s="71">
        <v>5</v>
      </c>
      <c r="L69" s="71">
        <v>1</v>
      </c>
      <c r="M69" s="126">
        <f t="shared" si="20"/>
        <v>5</v>
      </c>
      <c r="N69" s="71">
        <v>737.55</v>
      </c>
      <c r="O69" s="59">
        <f t="shared" si="6"/>
        <v>850</v>
      </c>
      <c r="P69" s="139">
        <f t="shared" si="17"/>
        <v>13.229411764705887</v>
      </c>
      <c r="Q69" s="71">
        <v>0</v>
      </c>
      <c r="R69" s="59">
        <f t="shared" si="7"/>
        <v>1</v>
      </c>
      <c r="S69" s="143">
        <f t="shared" si="14"/>
        <v>0</v>
      </c>
      <c r="T69" s="71">
        <v>0</v>
      </c>
      <c r="U69" s="59">
        <f t="shared" si="8"/>
        <v>1</v>
      </c>
      <c r="V69" s="146">
        <f t="shared" si="9"/>
        <v>0</v>
      </c>
      <c r="W69" s="68">
        <v>87</v>
      </c>
      <c r="X69" s="65">
        <v>0</v>
      </c>
      <c r="Y69" s="59">
        <v>1</v>
      </c>
      <c r="Z69" s="157">
        <f t="shared" ref="Z69:Z132" si="24">X69/Y69*100</f>
        <v>0</v>
      </c>
      <c r="AA69" s="71">
        <v>1755</v>
      </c>
      <c r="AB69" s="102">
        <f t="shared" si="10"/>
        <v>5799</v>
      </c>
      <c r="AC69" s="159">
        <f t="shared" si="18"/>
        <v>30.263838592860836</v>
      </c>
      <c r="AD69" s="71"/>
      <c r="AE69" s="71"/>
      <c r="AF69" s="71"/>
      <c r="AG69" s="60">
        <v>1</v>
      </c>
      <c r="AH69" s="60">
        <v>1</v>
      </c>
      <c r="AI69" s="60">
        <f t="shared" ref="AI69:AI132" si="25">AG69/AH69*100</f>
        <v>100</v>
      </c>
    </row>
    <row r="70" spans="1:35" x14ac:dyDescent="0.25">
      <c r="A70" s="47">
        <v>66</v>
      </c>
      <c r="B70" s="76" t="s">
        <v>126</v>
      </c>
      <c r="C70" s="84">
        <v>1</v>
      </c>
      <c r="D70" s="62">
        <f t="shared" si="21"/>
        <v>12423.6</v>
      </c>
      <c r="E70" s="71">
        <v>12423.6</v>
      </c>
      <c r="F70" s="71">
        <v>12423.6</v>
      </c>
      <c r="G70" s="118">
        <f t="shared" si="22"/>
        <v>100</v>
      </c>
      <c r="H70" s="71">
        <v>0</v>
      </c>
      <c r="I70" s="71">
        <v>6130.86</v>
      </c>
      <c r="J70" s="107">
        <f t="shared" si="23"/>
        <v>0</v>
      </c>
      <c r="K70" s="71">
        <v>0</v>
      </c>
      <c r="L70" s="71">
        <v>0</v>
      </c>
      <c r="M70" s="126">
        <f t="shared" si="20"/>
        <v>0</v>
      </c>
      <c r="N70" s="71">
        <v>0</v>
      </c>
      <c r="O70" s="59">
        <f t="shared" ref="O70:O133" si="26">H70</f>
        <v>0</v>
      </c>
      <c r="P70" s="139">
        <f t="shared" si="17"/>
        <v>0</v>
      </c>
      <c r="Q70" s="71">
        <v>0</v>
      </c>
      <c r="R70" s="59">
        <f t="shared" ref="R70:R212" si="27">L70</f>
        <v>0</v>
      </c>
      <c r="S70" s="143">
        <f t="shared" si="14"/>
        <v>0</v>
      </c>
      <c r="T70" s="71">
        <v>0</v>
      </c>
      <c r="U70" s="59">
        <f t="shared" ref="U70:U213" si="28">L70</f>
        <v>0</v>
      </c>
      <c r="V70" s="146">
        <f t="shared" ref="V70:V133" si="29">IF(U70,T70/U70*100,0)</f>
        <v>0</v>
      </c>
      <c r="W70" s="68">
        <v>0</v>
      </c>
      <c r="X70" s="65">
        <v>0</v>
      </c>
      <c r="Y70" s="59">
        <v>1</v>
      </c>
      <c r="Z70" s="157">
        <f t="shared" si="24"/>
        <v>0</v>
      </c>
      <c r="AA70" s="71">
        <v>0</v>
      </c>
      <c r="AB70" s="102">
        <f t="shared" ref="AB70:AB133" si="30">I70</f>
        <v>6130.86</v>
      </c>
      <c r="AC70" s="159">
        <f t="shared" si="18"/>
        <v>0</v>
      </c>
      <c r="AD70" s="71"/>
      <c r="AE70" s="71"/>
      <c r="AF70" s="71"/>
      <c r="AG70" s="60">
        <v>1</v>
      </c>
      <c r="AH70" s="60">
        <v>1</v>
      </c>
      <c r="AI70" s="60">
        <f t="shared" si="25"/>
        <v>100</v>
      </c>
    </row>
    <row r="71" spans="1:35" x14ac:dyDescent="0.25">
      <c r="A71" s="47">
        <v>67</v>
      </c>
      <c r="B71" s="76" t="s">
        <v>127</v>
      </c>
      <c r="C71" s="84">
        <v>1</v>
      </c>
      <c r="D71" s="62">
        <f t="shared" si="21"/>
        <v>89886.32</v>
      </c>
      <c r="E71" s="71">
        <v>89886.32</v>
      </c>
      <c r="F71" s="71">
        <v>89886.32</v>
      </c>
      <c r="G71" s="118">
        <f t="shared" si="22"/>
        <v>100</v>
      </c>
      <c r="H71" s="71">
        <v>41746.39</v>
      </c>
      <c r="I71" s="71">
        <v>38216.28</v>
      </c>
      <c r="J71" s="107">
        <f t="shared" si="23"/>
        <v>52.207348754112395</v>
      </c>
      <c r="K71" s="71">
        <v>48</v>
      </c>
      <c r="L71" s="71">
        <v>8</v>
      </c>
      <c r="M71" s="126">
        <f t="shared" si="20"/>
        <v>6</v>
      </c>
      <c r="N71" s="71">
        <v>37762.46</v>
      </c>
      <c r="O71" s="59">
        <f t="shared" si="26"/>
        <v>41746.39</v>
      </c>
      <c r="P71" s="139">
        <f t="shared" si="17"/>
        <v>9.5431724755122502</v>
      </c>
      <c r="Q71" s="71">
        <v>0</v>
      </c>
      <c r="R71" s="59">
        <f t="shared" si="27"/>
        <v>8</v>
      </c>
      <c r="S71" s="143">
        <f t="shared" ref="S71:S134" si="31">IF(R71,Q71/R71*100,0)</f>
        <v>0</v>
      </c>
      <c r="T71" s="71">
        <v>4</v>
      </c>
      <c r="U71" s="59">
        <f t="shared" si="28"/>
        <v>8</v>
      </c>
      <c r="V71" s="146">
        <f t="shared" si="29"/>
        <v>50</v>
      </c>
      <c r="W71" s="68">
        <v>99</v>
      </c>
      <c r="X71" s="65">
        <v>0</v>
      </c>
      <c r="Y71" s="59">
        <v>1</v>
      </c>
      <c r="Z71" s="157">
        <f t="shared" si="24"/>
        <v>0</v>
      </c>
      <c r="AA71" s="71">
        <v>20324.82</v>
      </c>
      <c r="AB71" s="102">
        <f t="shared" si="30"/>
        <v>38216.28</v>
      </c>
      <c r="AC71" s="159">
        <f t="shared" si="18"/>
        <v>53.183669368133167</v>
      </c>
      <c r="AD71" s="71"/>
      <c r="AE71" s="71"/>
      <c r="AF71" s="71"/>
      <c r="AG71" s="60">
        <v>1</v>
      </c>
      <c r="AH71" s="60">
        <v>1</v>
      </c>
      <c r="AI71" s="60">
        <f t="shared" si="25"/>
        <v>100</v>
      </c>
    </row>
    <row r="72" spans="1:35" x14ac:dyDescent="0.25">
      <c r="A72" s="47">
        <v>68</v>
      </c>
      <c r="B72" s="76" t="s">
        <v>128</v>
      </c>
      <c r="C72" s="84">
        <v>1</v>
      </c>
      <c r="D72" s="62">
        <f t="shared" si="21"/>
        <v>17210.599999999999</v>
      </c>
      <c r="E72" s="71">
        <v>17210.599999999999</v>
      </c>
      <c r="F72" s="71">
        <v>17210.599999999999</v>
      </c>
      <c r="G72" s="118">
        <f t="shared" si="22"/>
        <v>100</v>
      </c>
      <c r="H72" s="71">
        <v>6476.13</v>
      </c>
      <c r="I72" s="71">
        <v>6566</v>
      </c>
      <c r="J72" s="107">
        <f t="shared" si="23"/>
        <v>49.65546271966312</v>
      </c>
      <c r="K72" s="71">
        <v>4</v>
      </c>
      <c r="L72" s="71">
        <v>2</v>
      </c>
      <c r="M72" s="126">
        <f t="shared" si="20"/>
        <v>2</v>
      </c>
      <c r="N72" s="71">
        <v>6385.46</v>
      </c>
      <c r="O72" s="59">
        <f t="shared" si="26"/>
        <v>6476.13</v>
      </c>
      <c r="P72" s="139">
        <f t="shared" ref="P72:P135" si="32">IF(O72,100-N72/O72*100,0)</f>
        <v>1.4000645447203794</v>
      </c>
      <c r="Q72" s="71">
        <v>0</v>
      </c>
      <c r="R72" s="59">
        <f t="shared" si="27"/>
        <v>2</v>
      </c>
      <c r="S72" s="143">
        <f t="shared" si="31"/>
        <v>0</v>
      </c>
      <c r="T72" s="71">
        <v>0</v>
      </c>
      <c r="U72" s="59">
        <f t="shared" si="28"/>
        <v>2</v>
      </c>
      <c r="V72" s="146">
        <f t="shared" si="29"/>
        <v>0</v>
      </c>
      <c r="W72" s="68">
        <v>95</v>
      </c>
      <c r="X72" s="65">
        <v>0</v>
      </c>
      <c r="Y72" s="59">
        <v>1</v>
      </c>
      <c r="Z72" s="157">
        <f t="shared" si="24"/>
        <v>0</v>
      </c>
      <c r="AA72" s="71">
        <v>4203</v>
      </c>
      <c r="AB72" s="102">
        <f t="shared" si="30"/>
        <v>6566</v>
      </c>
      <c r="AC72" s="159">
        <f t="shared" si="18"/>
        <v>64.011574779165386</v>
      </c>
      <c r="AD72" s="71"/>
      <c r="AE72" s="71"/>
      <c r="AF72" s="71"/>
      <c r="AG72" s="60">
        <v>1</v>
      </c>
      <c r="AH72" s="60">
        <v>1</v>
      </c>
      <c r="AI72" s="60">
        <f t="shared" si="25"/>
        <v>100</v>
      </c>
    </row>
    <row r="73" spans="1:35" x14ac:dyDescent="0.25">
      <c r="A73" s="47">
        <v>69</v>
      </c>
      <c r="B73" s="76" t="s">
        <v>129</v>
      </c>
      <c r="C73" s="84">
        <v>1</v>
      </c>
      <c r="D73" s="62">
        <f t="shared" si="21"/>
        <v>17686.03</v>
      </c>
      <c r="E73" s="71">
        <v>17686.03</v>
      </c>
      <c r="F73" s="71">
        <v>17522.189999999999</v>
      </c>
      <c r="G73" s="118">
        <f t="shared" si="22"/>
        <v>99.073619121984976</v>
      </c>
      <c r="H73" s="71">
        <v>0</v>
      </c>
      <c r="I73" s="71">
        <v>8555.31</v>
      </c>
      <c r="J73" s="107">
        <f t="shared" si="23"/>
        <v>0</v>
      </c>
      <c r="K73" s="71">
        <v>0</v>
      </c>
      <c r="L73" s="71">
        <v>0</v>
      </c>
      <c r="M73" s="126">
        <f t="shared" si="20"/>
        <v>0</v>
      </c>
      <c r="N73" s="71">
        <v>0</v>
      </c>
      <c r="O73" s="59">
        <f t="shared" si="26"/>
        <v>0</v>
      </c>
      <c r="P73" s="139">
        <f t="shared" si="32"/>
        <v>0</v>
      </c>
      <c r="Q73" s="71">
        <v>0</v>
      </c>
      <c r="R73" s="59">
        <f t="shared" si="27"/>
        <v>0</v>
      </c>
      <c r="S73" s="143">
        <f t="shared" si="31"/>
        <v>0</v>
      </c>
      <c r="T73" s="71">
        <v>0</v>
      </c>
      <c r="U73" s="59">
        <f t="shared" si="28"/>
        <v>0</v>
      </c>
      <c r="V73" s="146">
        <f t="shared" si="29"/>
        <v>0</v>
      </c>
      <c r="W73" s="68">
        <v>100</v>
      </c>
      <c r="X73" s="65">
        <v>0</v>
      </c>
      <c r="Y73" s="59">
        <v>1</v>
      </c>
      <c r="Z73" s="157">
        <f t="shared" si="24"/>
        <v>0</v>
      </c>
      <c r="AA73" s="71">
        <v>2558.5700000000002</v>
      </c>
      <c r="AB73" s="102">
        <f t="shared" si="30"/>
        <v>8555.31</v>
      </c>
      <c r="AC73" s="159">
        <f t="shared" si="18"/>
        <v>29.906221983773822</v>
      </c>
      <c r="AD73" s="71"/>
      <c r="AE73" s="71"/>
      <c r="AF73" s="71"/>
      <c r="AG73" s="60">
        <v>1</v>
      </c>
      <c r="AH73" s="60">
        <v>1</v>
      </c>
      <c r="AI73" s="60">
        <f t="shared" si="25"/>
        <v>100</v>
      </c>
    </row>
    <row r="74" spans="1:35" x14ac:dyDescent="0.25">
      <c r="A74" s="47">
        <v>70</v>
      </c>
      <c r="B74" s="76" t="s">
        <v>130</v>
      </c>
      <c r="C74" s="84">
        <v>1</v>
      </c>
      <c r="D74" s="62">
        <f t="shared" si="21"/>
        <v>16603.28</v>
      </c>
      <c r="E74" s="71">
        <v>16603.28</v>
      </c>
      <c r="F74" s="71">
        <v>16120.06</v>
      </c>
      <c r="G74" s="118">
        <f t="shared" si="22"/>
        <v>97.089611209351418</v>
      </c>
      <c r="H74" s="71">
        <v>0</v>
      </c>
      <c r="I74" s="71">
        <v>8298.68</v>
      </c>
      <c r="J74" s="107">
        <f t="shared" si="23"/>
        <v>0</v>
      </c>
      <c r="K74" s="71">
        <v>0</v>
      </c>
      <c r="L74" s="71">
        <v>0</v>
      </c>
      <c r="M74" s="126">
        <f t="shared" si="20"/>
        <v>0</v>
      </c>
      <c r="N74" s="71">
        <v>0</v>
      </c>
      <c r="O74" s="59">
        <f t="shared" si="26"/>
        <v>0</v>
      </c>
      <c r="P74" s="139">
        <f t="shared" si="32"/>
        <v>0</v>
      </c>
      <c r="Q74" s="71">
        <v>0</v>
      </c>
      <c r="R74" s="59">
        <f t="shared" si="27"/>
        <v>0</v>
      </c>
      <c r="S74" s="143">
        <f t="shared" si="31"/>
        <v>0</v>
      </c>
      <c r="T74" s="71">
        <v>0</v>
      </c>
      <c r="U74" s="59">
        <f t="shared" si="28"/>
        <v>0</v>
      </c>
      <c r="V74" s="146">
        <f t="shared" si="29"/>
        <v>0</v>
      </c>
      <c r="W74" s="68">
        <v>76</v>
      </c>
      <c r="X74" s="65">
        <v>0</v>
      </c>
      <c r="Y74" s="59">
        <v>1</v>
      </c>
      <c r="Z74" s="157">
        <f t="shared" si="24"/>
        <v>0</v>
      </c>
      <c r="AA74" s="71">
        <v>2409.23</v>
      </c>
      <c r="AB74" s="102">
        <f t="shared" si="30"/>
        <v>8298.68</v>
      </c>
      <c r="AC74" s="159">
        <f t="shared" si="18"/>
        <v>29.031484525249795</v>
      </c>
      <c r="AD74" s="71"/>
      <c r="AE74" s="71"/>
      <c r="AF74" s="71"/>
      <c r="AG74" s="60">
        <v>1</v>
      </c>
      <c r="AH74" s="60">
        <v>1</v>
      </c>
      <c r="AI74" s="60">
        <f t="shared" si="25"/>
        <v>100</v>
      </c>
    </row>
    <row r="75" spans="1:35" x14ac:dyDescent="0.25">
      <c r="A75" s="47">
        <v>71</v>
      </c>
      <c r="B75" s="76" t="s">
        <v>131</v>
      </c>
      <c r="C75" s="84">
        <v>1</v>
      </c>
      <c r="D75" s="62">
        <f t="shared" si="21"/>
        <v>16031.01</v>
      </c>
      <c r="E75" s="71">
        <v>16031.01</v>
      </c>
      <c r="F75" s="71">
        <v>15718.85</v>
      </c>
      <c r="G75" s="118">
        <f t="shared" si="22"/>
        <v>98.052773967454328</v>
      </c>
      <c r="H75" s="71">
        <v>0</v>
      </c>
      <c r="I75" s="71">
        <v>10814.65</v>
      </c>
      <c r="J75" s="107">
        <f t="shared" si="23"/>
        <v>0</v>
      </c>
      <c r="K75" s="71">
        <v>0</v>
      </c>
      <c r="L75" s="71">
        <v>0</v>
      </c>
      <c r="M75" s="126">
        <f t="shared" si="20"/>
        <v>0</v>
      </c>
      <c r="N75" s="71">
        <v>0</v>
      </c>
      <c r="O75" s="59">
        <f t="shared" si="26"/>
        <v>0</v>
      </c>
      <c r="P75" s="139">
        <f t="shared" si="32"/>
        <v>0</v>
      </c>
      <c r="Q75" s="71">
        <v>0</v>
      </c>
      <c r="R75" s="59">
        <f t="shared" si="27"/>
        <v>0</v>
      </c>
      <c r="S75" s="143">
        <f t="shared" si="31"/>
        <v>0</v>
      </c>
      <c r="T75" s="71">
        <v>0</v>
      </c>
      <c r="U75" s="59">
        <f t="shared" si="28"/>
        <v>0</v>
      </c>
      <c r="V75" s="146">
        <f t="shared" si="29"/>
        <v>0</v>
      </c>
      <c r="W75" s="68">
        <v>85</v>
      </c>
      <c r="X75" s="65">
        <v>0</v>
      </c>
      <c r="Y75" s="59">
        <v>1</v>
      </c>
      <c r="Z75" s="157">
        <f t="shared" si="24"/>
        <v>0</v>
      </c>
      <c r="AA75" s="71">
        <v>3863.19</v>
      </c>
      <c r="AB75" s="102">
        <f t="shared" si="30"/>
        <v>10814.65</v>
      </c>
      <c r="AC75" s="159">
        <f t="shared" si="18"/>
        <v>35.721821788037524</v>
      </c>
      <c r="AD75" s="71"/>
      <c r="AE75" s="71"/>
      <c r="AF75" s="71"/>
      <c r="AG75" s="60">
        <v>1</v>
      </c>
      <c r="AH75" s="60">
        <v>1</v>
      </c>
      <c r="AI75" s="60">
        <f t="shared" si="25"/>
        <v>100</v>
      </c>
    </row>
    <row r="76" spans="1:35" x14ac:dyDescent="0.25">
      <c r="A76" s="47">
        <v>72</v>
      </c>
      <c r="B76" s="76" t="s">
        <v>132</v>
      </c>
      <c r="C76" s="84">
        <v>1</v>
      </c>
      <c r="D76" s="62">
        <f t="shared" si="21"/>
        <v>14587</v>
      </c>
      <c r="E76" s="71">
        <v>14587</v>
      </c>
      <c r="F76" s="71">
        <v>14532</v>
      </c>
      <c r="G76" s="118">
        <f t="shared" si="22"/>
        <v>99.622951943511353</v>
      </c>
      <c r="H76" s="71">
        <v>0</v>
      </c>
      <c r="I76" s="71">
        <v>6511.96</v>
      </c>
      <c r="J76" s="107">
        <f t="shared" si="23"/>
        <v>0</v>
      </c>
      <c r="K76" s="71">
        <v>0</v>
      </c>
      <c r="L76" s="71">
        <v>0</v>
      </c>
      <c r="M76" s="126">
        <f t="shared" si="20"/>
        <v>0</v>
      </c>
      <c r="N76" s="71">
        <v>0</v>
      </c>
      <c r="O76" s="59">
        <f t="shared" si="26"/>
        <v>0</v>
      </c>
      <c r="P76" s="139">
        <f t="shared" si="32"/>
        <v>0</v>
      </c>
      <c r="Q76" s="71">
        <v>0</v>
      </c>
      <c r="R76" s="59">
        <f t="shared" si="27"/>
        <v>0</v>
      </c>
      <c r="S76" s="143">
        <f t="shared" si="31"/>
        <v>0</v>
      </c>
      <c r="T76" s="71">
        <v>0</v>
      </c>
      <c r="U76" s="59">
        <f t="shared" si="28"/>
        <v>0</v>
      </c>
      <c r="V76" s="146">
        <f t="shared" si="29"/>
        <v>0</v>
      </c>
      <c r="W76" s="68">
        <v>0</v>
      </c>
      <c r="X76" s="65">
        <v>0</v>
      </c>
      <c r="Y76" s="59">
        <v>1</v>
      </c>
      <c r="Z76" s="157">
        <f t="shared" si="24"/>
        <v>0</v>
      </c>
      <c r="AA76" s="71">
        <v>1716.5</v>
      </c>
      <c r="AB76" s="102">
        <f t="shared" si="30"/>
        <v>6511.96</v>
      </c>
      <c r="AC76" s="159">
        <f t="shared" si="18"/>
        <v>26.359191395524544</v>
      </c>
      <c r="AD76" s="71"/>
      <c r="AE76" s="71"/>
      <c r="AF76" s="71"/>
      <c r="AG76" s="60">
        <v>1</v>
      </c>
      <c r="AH76" s="60">
        <v>1</v>
      </c>
      <c r="AI76" s="60">
        <f t="shared" si="25"/>
        <v>100</v>
      </c>
    </row>
    <row r="77" spans="1:35" x14ac:dyDescent="0.25">
      <c r="A77" s="47">
        <v>73</v>
      </c>
      <c r="B77" s="76" t="s">
        <v>133</v>
      </c>
      <c r="C77" s="84">
        <v>1</v>
      </c>
      <c r="D77" s="62">
        <f t="shared" si="21"/>
        <v>15305.92</v>
      </c>
      <c r="E77" s="71">
        <v>15305.92</v>
      </c>
      <c r="F77" s="71">
        <v>14674.9</v>
      </c>
      <c r="G77" s="118">
        <f t="shared" si="22"/>
        <v>95.877281470176243</v>
      </c>
      <c r="H77" s="71">
        <v>0</v>
      </c>
      <c r="I77" s="71">
        <v>9184.1</v>
      </c>
      <c r="J77" s="107">
        <f t="shared" si="23"/>
        <v>0</v>
      </c>
      <c r="K77" s="71">
        <v>0</v>
      </c>
      <c r="L77" s="71">
        <v>0</v>
      </c>
      <c r="M77" s="126">
        <f t="shared" si="20"/>
        <v>0</v>
      </c>
      <c r="N77" s="71">
        <v>0</v>
      </c>
      <c r="O77" s="59">
        <f t="shared" si="26"/>
        <v>0</v>
      </c>
      <c r="P77" s="139">
        <f t="shared" si="32"/>
        <v>0</v>
      </c>
      <c r="Q77" s="71">
        <v>0</v>
      </c>
      <c r="R77" s="59">
        <f t="shared" si="27"/>
        <v>0</v>
      </c>
      <c r="S77" s="143">
        <f t="shared" si="31"/>
        <v>0</v>
      </c>
      <c r="T77" s="71">
        <v>0</v>
      </c>
      <c r="U77" s="59">
        <f t="shared" si="28"/>
        <v>0</v>
      </c>
      <c r="V77" s="146">
        <f t="shared" si="29"/>
        <v>0</v>
      </c>
      <c r="W77" s="68">
        <v>85</v>
      </c>
      <c r="X77" s="65">
        <v>0</v>
      </c>
      <c r="Y77" s="59">
        <v>1</v>
      </c>
      <c r="Z77" s="157">
        <f t="shared" si="24"/>
        <v>0</v>
      </c>
      <c r="AA77" s="71">
        <v>4081.85</v>
      </c>
      <c r="AB77" s="102">
        <f t="shared" si="30"/>
        <v>9184.1</v>
      </c>
      <c r="AC77" s="159">
        <f t="shared" si="18"/>
        <v>44.44474689953288</v>
      </c>
      <c r="AD77" s="71"/>
      <c r="AE77" s="71"/>
      <c r="AF77" s="71"/>
      <c r="AG77" s="60">
        <v>1</v>
      </c>
      <c r="AH77" s="60">
        <v>1</v>
      </c>
      <c r="AI77" s="60">
        <f t="shared" si="25"/>
        <v>100</v>
      </c>
    </row>
    <row r="78" spans="1:35" x14ac:dyDescent="0.25">
      <c r="A78" s="47">
        <v>74</v>
      </c>
      <c r="B78" s="76" t="s">
        <v>134</v>
      </c>
      <c r="C78" s="84">
        <v>1</v>
      </c>
      <c r="D78" s="62">
        <f t="shared" si="21"/>
        <v>10285</v>
      </c>
      <c r="E78" s="71">
        <v>10285</v>
      </c>
      <c r="F78" s="71">
        <v>10154</v>
      </c>
      <c r="G78" s="118">
        <f t="shared" si="22"/>
        <v>98.726300437530384</v>
      </c>
      <c r="H78" s="71">
        <v>1284</v>
      </c>
      <c r="I78" s="71">
        <v>4059</v>
      </c>
      <c r="J78" s="107">
        <f t="shared" si="23"/>
        <v>24.0314430095452</v>
      </c>
      <c r="K78" s="71">
        <v>3</v>
      </c>
      <c r="L78" s="71">
        <v>1</v>
      </c>
      <c r="M78" s="126">
        <f t="shared" si="20"/>
        <v>3</v>
      </c>
      <c r="N78" s="71">
        <v>1117.08</v>
      </c>
      <c r="O78" s="59">
        <f t="shared" si="26"/>
        <v>1284</v>
      </c>
      <c r="P78" s="139">
        <f t="shared" si="32"/>
        <v>13</v>
      </c>
      <c r="Q78" s="71">
        <v>0</v>
      </c>
      <c r="R78" s="59">
        <f t="shared" si="27"/>
        <v>1</v>
      </c>
      <c r="S78" s="143">
        <f t="shared" si="31"/>
        <v>0</v>
      </c>
      <c r="T78" s="71">
        <v>0</v>
      </c>
      <c r="U78" s="59">
        <f t="shared" si="28"/>
        <v>1</v>
      </c>
      <c r="V78" s="146">
        <f t="shared" si="29"/>
        <v>0</v>
      </c>
      <c r="W78" s="68">
        <v>100</v>
      </c>
      <c r="X78" s="65">
        <v>0</v>
      </c>
      <c r="Y78" s="59">
        <v>1</v>
      </c>
      <c r="Z78" s="157">
        <f t="shared" si="24"/>
        <v>0</v>
      </c>
      <c r="AA78" s="71">
        <v>1073</v>
      </c>
      <c r="AB78" s="102">
        <f t="shared" si="30"/>
        <v>4059</v>
      </c>
      <c r="AC78" s="159">
        <f t="shared" si="18"/>
        <v>26.435082532643506</v>
      </c>
      <c r="AD78" s="71"/>
      <c r="AE78" s="71"/>
      <c r="AF78" s="71"/>
      <c r="AG78" s="60">
        <v>1</v>
      </c>
      <c r="AH78" s="60">
        <v>1</v>
      </c>
      <c r="AI78" s="60">
        <f t="shared" si="25"/>
        <v>100</v>
      </c>
    </row>
    <row r="79" spans="1:35" x14ac:dyDescent="0.25">
      <c r="A79" s="47">
        <v>75</v>
      </c>
      <c r="B79" s="76" t="s">
        <v>135</v>
      </c>
      <c r="C79" s="84">
        <v>1</v>
      </c>
      <c r="D79" s="62">
        <f t="shared" si="21"/>
        <v>8403.2999999999993</v>
      </c>
      <c r="E79" s="71">
        <v>8403.2999999999993</v>
      </c>
      <c r="F79" s="71">
        <v>8268.5</v>
      </c>
      <c r="G79" s="118">
        <f t="shared" si="22"/>
        <v>98.395868289838532</v>
      </c>
      <c r="H79" s="71">
        <v>998.67</v>
      </c>
      <c r="I79" s="71">
        <v>4910.8</v>
      </c>
      <c r="J79" s="107">
        <f t="shared" si="23"/>
        <v>16.899485063804367</v>
      </c>
      <c r="K79" s="71">
        <v>1</v>
      </c>
      <c r="L79" s="71">
        <v>1</v>
      </c>
      <c r="M79" s="126">
        <f t="shared" si="20"/>
        <v>1</v>
      </c>
      <c r="N79" s="71">
        <v>998.67</v>
      </c>
      <c r="O79" s="59">
        <f t="shared" si="26"/>
        <v>998.67</v>
      </c>
      <c r="P79" s="139">
        <f t="shared" si="32"/>
        <v>0</v>
      </c>
      <c r="Q79" s="71">
        <v>0</v>
      </c>
      <c r="R79" s="59">
        <f t="shared" si="27"/>
        <v>1</v>
      </c>
      <c r="S79" s="143">
        <f t="shared" si="31"/>
        <v>0</v>
      </c>
      <c r="T79" s="71">
        <v>1</v>
      </c>
      <c r="U79" s="59">
        <f t="shared" si="28"/>
        <v>1</v>
      </c>
      <c r="V79" s="146">
        <f t="shared" si="29"/>
        <v>100</v>
      </c>
      <c r="W79" s="68">
        <v>100</v>
      </c>
      <c r="X79" s="65">
        <v>0</v>
      </c>
      <c r="Y79" s="59">
        <v>1</v>
      </c>
      <c r="Z79" s="157">
        <f t="shared" si="24"/>
        <v>0</v>
      </c>
      <c r="AA79" s="71">
        <v>1344</v>
      </c>
      <c r="AB79" s="102">
        <f t="shared" si="30"/>
        <v>4910.8</v>
      </c>
      <c r="AC79" s="159">
        <f t="shared" ref="AC79:AC142" si="33">IF(AB79,AA79/AB79*100,0)</f>
        <v>27.368249572371102</v>
      </c>
      <c r="AD79" s="71"/>
      <c r="AE79" s="71"/>
      <c r="AF79" s="71"/>
      <c r="AG79" s="60">
        <v>1</v>
      </c>
      <c r="AH79" s="60">
        <v>1</v>
      </c>
      <c r="AI79" s="60">
        <f t="shared" si="25"/>
        <v>100</v>
      </c>
    </row>
    <row r="80" spans="1:35" x14ac:dyDescent="0.25">
      <c r="A80" s="47">
        <v>76</v>
      </c>
      <c r="B80" s="76" t="s">
        <v>136</v>
      </c>
      <c r="C80" s="84">
        <v>1</v>
      </c>
      <c r="D80" s="62">
        <f t="shared" si="21"/>
        <v>4990</v>
      </c>
      <c r="E80" s="71">
        <v>4990</v>
      </c>
      <c r="F80" s="71">
        <v>4990</v>
      </c>
      <c r="G80" s="118">
        <f t="shared" si="22"/>
        <v>100</v>
      </c>
      <c r="H80" s="71">
        <v>998.67</v>
      </c>
      <c r="I80" s="71">
        <v>3362.7</v>
      </c>
      <c r="J80" s="107">
        <f t="shared" si="23"/>
        <v>22.898080190398886</v>
      </c>
      <c r="K80" s="71">
        <v>1</v>
      </c>
      <c r="L80" s="71">
        <v>1</v>
      </c>
      <c r="M80" s="126">
        <f t="shared" si="20"/>
        <v>1</v>
      </c>
      <c r="N80" s="71">
        <v>998.67</v>
      </c>
      <c r="O80" s="59">
        <f t="shared" si="26"/>
        <v>998.67</v>
      </c>
      <c r="P80" s="139">
        <f t="shared" si="32"/>
        <v>0</v>
      </c>
      <c r="Q80" s="71">
        <v>0</v>
      </c>
      <c r="R80" s="59">
        <f t="shared" si="27"/>
        <v>1</v>
      </c>
      <c r="S80" s="143">
        <f t="shared" si="31"/>
        <v>0</v>
      </c>
      <c r="T80" s="71">
        <v>1</v>
      </c>
      <c r="U80" s="59">
        <f t="shared" si="28"/>
        <v>1</v>
      </c>
      <c r="V80" s="146">
        <f t="shared" si="29"/>
        <v>100</v>
      </c>
      <c r="W80" s="68">
        <v>100</v>
      </c>
      <c r="X80" s="65">
        <v>0</v>
      </c>
      <c r="Y80" s="59">
        <v>1</v>
      </c>
      <c r="Z80" s="157">
        <f t="shared" si="24"/>
        <v>0</v>
      </c>
      <c r="AA80" s="71">
        <v>930</v>
      </c>
      <c r="AB80" s="102">
        <f t="shared" si="30"/>
        <v>3362.7</v>
      </c>
      <c r="AC80" s="159">
        <f t="shared" si="33"/>
        <v>27.656347577839234</v>
      </c>
      <c r="AD80" s="71"/>
      <c r="AE80" s="71"/>
      <c r="AF80" s="71"/>
      <c r="AG80" s="60">
        <v>1</v>
      </c>
      <c r="AH80" s="60">
        <v>1</v>
      </c>
      <c r="AI80" s="60">
        <f t="shared" si="25"/>
        <v>100</v>
      </c>
    </row>
    <row r="81" spans="1:35" x14ac:dyDescent="0.25">
      <c r="A81" s="47">
        <v>77</v>
      </c>
      <c r="B81" s="76" t="s">
        <v>137</v>
      </c>
      <c r="C81" s="84">
        <v>1</v>
      </c>
      <c r="D81" s="62">
        <f t="shared" si="21"/>
        <v>7633</v>
      </c>
      <c r="E81" s="71">
        <v>7633</v>
      </c>
      <c r="F81" s="71">
        <v>7633</v>
      </c>
      <c r="G81" s="118">
        <f t="shared" si="22"/>
        <v>100</v>
      </c>
      <c r="H81" s="71">
        <v>856</v>
      </c>
      <c r="I81" s="71">
        <v>6351</v>
      </c>
      <c r="J81" s="107">
        <f t="shared" si="23"/>
        <v>11.877341473567366</v>
      </c>
      <c r="K81" s="71">
        <v>2</v>
      </c>
      <c r="L81" s="71">
        <v>1</v>
      </c>
      <c r="M81" s="126">
        <f t="shared" si="20"/>
        <v>2</v>
      </c>
      <c r="N81" s="71">
        <v>757.56</v>
      </c>
      <c r="O81" s="59">
        <f t="shared" si="26"/>
        <v>856</v>
      </c>
      <c r="P81" s="139">
        <f t="shared" si="32"/>
        <v>11.500000000000014</v>
      </c>
      <c r="Q81" s="71">
        <v>0</v>
      </c>
      <c r="R81" s="59">
        <f t="shared" si="27"/>
        <v>1</v>
      </c>
      <c r="S81" s="143">
        <f t="shared" si="31"/>
        <v>0</v>
      </c>
      <c r="T81" s="71">
        <v>0</v>
      </c>
      <c r="U81" s="59">
        <f t="shared" si="28"/>
        <v>1</v>
      </c>
      <c r="V81" s="146">
        <f t="shared" si="29"/>
        <v>0</v>
      </c>
      <c r="W81" s="68">
        <v>100</v>
      </c>
      <c r="X81" s="65">
        <v>0</v>
      </c>
      <c r="Y81" s="59">
        <v>1</v>
      </c>
      <c r="Z81" s="157">
        <f t="shared" si="24"/>
        <v>0</v>
      </c>
      <c r="AA81" s="71">
        <v>622</v>
      </c>
      <c r="AB81" s="102">
        <f t="shared" si="30"/>
        <v>6351</v>
      </c>
      <c r="AC81" s="159">
        <f t="shared" si="33"/>
        <v>9.793733270351126</v>
      </c>
      <c r="AD81" s="71"/>
      <c r="AE81" s="71"/>
      <c r="AF81" s="71"/>
      <c r="AG81" s="60">
        <v>1</v>
      </c>
      <c r="AH81" s="60">
        <v>1</v>
      </c>
      <c r="AI81" s="60">
        <f t="shared" si="25"/>
        <v>100</v>
      </c>
    </row>
    <row r="82" spans="1:35" x14ac:dyDescent="0.25">
      <c r="A82" s="47">
        <v>78</v>
      </c>
      <c r="B82" s="76" t="s">
        <v>138</v>
      </c>
      <c r="C82" s="84">
        <v>1</v>
      </c>
      <c r="D82" s="62">
        <f t="shared" si="21"/>
        <v>5120.8</v>
      </c>
      <c r="E82" s="71">
        <v>5120.8</v>
      </c>
      <c r="F82" s="71">
        <v>5120.8</v>
      </c>
      <c r="G82" s="118">
        <f t="shared" si="22"/>
        <v>100</v>
      </c>
      <c r="H82" s="71">
        <v>599.20000000000005</v>
      </c>
      <c r="I82" s="71">
        <v>3671.6</v>
      </c>
      <c r="J82" s="107">
        <f t="shared" si="23"/>
        <v>14.030158284162219</v>
      </c>
      <c r="K82" s="71">
        <v>2</v>
      </c>
      <c r="L82" s="71">
        <v>1</v>
      </c>
      <c r="M82" s="126">
        <f t="shared" si="20"/>
        <v>2</v>
      </c>
      <c r="N82" s="71">
        <v>590.21</v>
      </c>
      <c r="O82" s="59">
        <f t="shared" si="26"/>
        <v>599.20000000000005</v>
      </c>
      <c r="P82" s="139">
        <f t="shared" si="32"/>
        <v>1.5003337783711714</v>
      </c>
      <c r="Q82" s="71">
        <v>0</v>
      </c>
      <c r="R82" s="59">
        <f t="shared" si="27"/>
        <v>1</v>
      </c>
      <c r="S82" s="143">
        <f t="shared" si="31"/>
        <v>0</v>
      </c>
      <c r="T82" s="71">
        <v>0</v>
      </c>
      <c r="U82" s="59">
        <f t="shared" si="28"/>
        <v>1</v>
      </c>
      <c r="V82" s="146">
        <f t="shared" si="29"/>
        <v>0</v>
      </c>
      <c r="W82" s="68">
        <v>100</v>
      </c>
      <c r="X82" s="65">
        <v>0</v>
      </c>
      <c r="Y82" s="59">
        <v>1</v>
      </c>
      <c r="Z82" s="157">
        <f t="shared" si="24"/>
        <v>0</v>
      </c>
      <c r="AA82" s="71">
        <v>791</v>
      </c>
      <c r="AB82" s="102">
        <f t="shared" si="30"/>
        <v>3671.6</v>
      </c>
      <c r="AC82" s="159">
        <f t="shared" si="33"/>
        <v>21.543741148273231</v>
      </c>
      <c r="AD82" s="71"/>
      <c r="AE82" s="71"/>
      <c r="AF82" s="71"/>
      <c r="AG82" s="60">
        <v>1</v>
      </c>
      <c r="AH82" s="60">
        <v>1</v>
      </c>
      <c r="AI82" s="60">
        <f t="shared" si="25"/>
        <v>100</v>
      </c>
    </row>
    <row r="83" spans="1:35" x14ac:dyDescent="0.25">
      <c r="A83" s="47">
        <v>79</v>
      </c>
      <c r="B83" s="76" t="s">
        <v>167</v>
      </c>
      <c r="C83" s="84">
        <v>1</v>
      </c>
      <c r="D83" s="62">
        <f t="shared" si="21"/>
        <v>12521.42</v>
      </c>
      <c r="E83" s="71">
        <v>12521.42</v>
      </c>
      <c r="F83" s="71">
        <v>12521.42</v>
      </c>
      <c r="G83" s="118">
        <f t="shared" si="22"/>
        <v>100</v>
      </c>
      <c r="H83" s="71">
        <v>0</v>
      </c>
      <c r="I83" s="71">
        <v>8542.42</v>
      </c>
      <c r="J83" s="107">
        <f t="shared" si="23"/>
        <v>0</v>
      </c>
      <c r="K83" s="71">
        <v>0</v>
      </c>
      <c r="L83" s="71">
        <v>0</v>
      </c>
      <c r="M83" s="126">
        <f t="shared" si="20"/>
        <v>0</v>
      </c>
      <c r="N83" s="71">
        <v>0</v>
      </c>
      <c r="O83" s="59">
        <f t="shared" si="26"/>
        <v>0</v>
      </c>
      <c r="P83" s="139">
        <f t="shared" si="32"/>
        <v>0</v>
      </c>
      <c r="Q83" s="71">
        <v>0</v>
      </c>
      <c r="R83" s="59">
        <f t="shared" si="27"/>
        <v>0</v>
      </c>
      <c r="S83" s="143">
        <f t="shared" si="31"/>
        <v>0</v>
      </c>
      <c r="T83" s="71">
        <v>0</v>
      </c>
      <c r="U83" s="59">
        <f t="shared" si="28"/>
        <v>0</v>
      </c>
      <c r="V83" s="146">
        <f t="shared" si="29"/>
        <v>0</v>
      </c>
      <c r="W83" s="68">
        <v>0</v>
      </c>
      <c r="X83" s="65">
        <v>0</v>
      </c>
      <c r="Y83" s="59">
        <v>1</v>
      </c>
      <c r="Z83" s="157">
        <f t="shared" si="24"/>
        <v>0</v>
      </c>
      <c r="AA83" s="71">
        <v>2025.1</v>
      </c>
      <c r="AB83" s="102">
        <f t="shared" si="30"/>
        <v>8542.42</v>
      </c>
      <c r="AC83" s="159">
        <f t="shared" si="33"/>
        <v>23.706397016302173</v>
      </c>
      <c r="AD83" s="71"/>
      <c r="AE83" s="71"/>
      <c r="AF83" s="71"/>
      <c r="AG83" s="60">
        <v>1</v>
      </c>
      <c r="AH83" s="60">
        <v>1</v>
      </c>
      <c r="AI83" s="60">
        <f t="shared" si="25"/>
        <v>100</v>
      </c>
    </row>
    <row r="84" spans="1:35" x14ac:dyDescent="0.25">
      <c r="A84" s="47">
        <v>80</v>
      </c>
      <c r="B84" s="76" t="s">
        <v>139</v>
      </c>
      <c r="C84" s="84">
        <v>1</v>
      </c>
      <c r="D84" s="62">
        <f t="shared" si="21"/>
        <v>15201</v>
      </c>
      <c r="E84" s="71">
        <v>15201</v>
      </c>
      <c r="F84" s="71">
        <v>15197</v>
      </c>
      <c r="G84" s="118">
        <f t="shared" si="22"/>
        <v>99.973685941714365</v>
      </c>
      <c r="H84" s="71">
        <v>0</v>
      </c>
      <c r="I84" s="71">
        <v>8454.06</v>
      </c>
      <c r="J84" s="107">
        <f t="shared" si="23"/>
        <v>0</v>
      </c>
      <c r="K84" s="71">
        <v>0</v>
      </c>
      <c r="L84" s="71">
        <v>0</v>
      </c>
      <c r="M84" s="126">
        <f t="shared" si="20"/>
        <v>0</v>
      </c>
      <c r="N84" s="71">
        <v>0</v>
      </c>
      <c r="O84" s="59">
        <f t="shared" si="26"/>
        <v>0</v>
      </c>
      <c r="P84" s="139">
        <f t="shared" si="32"/>
        <v>0</v>
      </c>
      <c r="Q84" s="71">
        <v>0</v>
      </c>
      <c r="R84" s="59">
        <f t="shared" si="27"/>
        <v>0</v>
      </c>
      <c r="S84" s="143">
        <f t="shared" si="31"/>
        <v>0</v>
      </c>
      <c r="T84" s="71">
        <v>0</v>
      </c>
      <c r="U84" s="59">
        <f t="shared" si="28"/>
        <v>0</v>
      </c>
      <c r="V84" s="146">
        <f t="shared" si="29"/>
        <v>0</v>
      </c>
      <c r="W84" s="68">
        <v>0</v>
      </c>
      <c r="X84" s="65">
        <v>0</v>
      </c>
      <c r="Y84" s="59">
        <v>1</v>
      </c>
      <c r="Z84" s="157">
        <f t="shared" si="24"/>
        <v>0</v>
      </c>
      <c r="AA84" s="71">
        <v>0</v>
      </c>
      <c r="AB84" s="102">
        <f t="shared" si="30"/>
        <v>8454.06</v>
      </c>
      <c r="AC84" s="159">
        <f t="shared" si="33"/>
        <v>0</v>
      </c>
      <c r="AD84" s="71"/>
      <c r="AE84" s="71"/>
      <c r="AF84" s="71"/>
      <c r="AG84" s="60">
        <v>1</v>
      </c>
      <c r="AH84" s="60">
        <v>1</v>
      </c>
      <c r="AI84" s="60">
        <f t="shared" si="25"/>
        <v>100</v>
      </c>
    </row>
    <row r="85" spans="1:35" x14ac:dyDescent="0.25">
      <c r="A85" s="47">
        <v>81</v>
      </c>
      <c r="B85" s="76" t="s">
        <v>140</v>
      </c>
      <c r="C85" s="84">
        <v>1</v>
      </c>
      <c r="D85" s="62">
        <f t="shared" si="21"/>
        <v>5059</v>
      </c>
      <c r="E85" s="71">
        <v>5059</v>
      </c>
      <c r="F85" s="71">
        <v>5059</v>
      </c>
      <c r="G85" s="118">
        <f t="shared" si="22"/>
        <v>100</v>
      </c>
      <c r="H85" s="71">
        <v>0</v>
      </c>
      <c r="I85" s="71">
        <v>4657.49</v>
      </c>
      <c r="J85" s="107">
        <f t="shared" si="23"/>
        <v>0</v>
      </c>
      <c r="K85" s="71">
        <v>0</v>
      </c>
      <c r="L85" s="71">
        <v>0</v>
      </c>
      <c r="M85" s="126">
        <f t="shared" si="20"/>
        <v>0</v>
      </c>
      <c r="N85" s="71">
        <v>0</v>
      </c>
      <c r="O85" s="59">
        <f t="shared" si="26"/>
        <v>0</v>
      </c>
      <c r="P85" s="139">
        <f t="shared" si="32"/>
        <v>0</v>
      </c>
      <c r="Q85" s="71">
        <v>0</v>
      </c>
      <c r="R85" s="59">
        <f t="shared" si="27"/>
        <v>0</v>
      </c>
      <c r="S85" s="143">
        <f t="shared" si="31"/>
        <v>0</v>
      </c>
      <c r="T85" s="71">
        <v>0</v>
      </c>
      <c r="U85" s="59">
        <f t="shared" si="28"/>
        <v>0</v>
      </c>
      <c r="V85" s="146">
        <f t="shared" si="29"/>
        <v>0</v>
      </c>
      <c r="W85" s="68">
        <v>0</v>
      </c>
      <c r="X85" s="65">
        <v>0</v>
      </c>
      <c r="Y85" s="59">
        <v>1</v>
      </c>
      <c r="Z85" s="157">
        <f t="shared" si="24"/>
        <v>0</v>
      </c>
      <c r="AA85" s="71">
        <v>0</v>
      </c>
      <c r="AB85" s="102">
        <f t="shared" si="30"/>
        <v>4657.49</v>
      </c>
      <c r="AC85" s="159">
        <f t="shared" si="33"/>
        <v>0</v>
      </c>
      <c r="AD85" s="71"/>
      <c r="AE85" s="71"/>
      <c r="AF85" s="71"/>
      <c r="AG85" s="60">
        <v>1</v>
      </c>
      <c r="AH85" s="60">
        <v>1</v>
      </c>
      <c r="AI85" s="60">
        <f t="shared" si="25"/>
        <v>100</v>
      </c>
    </row>
    <row r="86" spans="1:35" x14ac:dyDescent="0.25">
      <c r="A86" s="47">
        <v>82</v>
      </c>
      <c r="B86" s="76" t="s">
        <v>141</v>
      </c>
      <c r="C86" s="84">
        <v>1</v>
      </c>
      <c r="D86" s="62">
        <f t="shared" si="21"/>
        <v>6345.35</v>
      </c>
      <c r="E86" s="71">
        <v>6345.35</v>
      </c>
      <c r="F86" s="71">
        <v>6344.96</v>
      </c>
      <c r="G86" s="118">
        <f t="shared" si="22"/>
        <v>99.993853766931679</v>
      </c>
      <c r="H86" s="71">
        <v>0</v>
      </c>
      <c r="I86" s="71">
        <v>4991.71</v>
      </c>
      <c r="J86" s="107">
        <f t="shared" si="23"/>
        <v>0</v>
      </c>
      <c r="K86" s="71">
        <v>0</v>
      </c>
      <c r="L86" s="71">
        <v>0</v>
      </c>
      <c r="M86" s="126">
        <f t="shared" ref="M86:M149" si="34">IF(L86,K86/L86,0)</f>
        <v>0</v>
      </c>
      <c r="N86" s="71">
        <v>0</v>
      </c>
      <c r="O86" s="59">
        <f t="shared" si="26"/>
        <v>0</v>
      </c>
      <c r="P86" s="139">
        <f t="shared" si="32"/>
        <v>0</v>
      </c>
      <c r="Q86" s="71">
        <v>0</v>
      </c>
      <c r="R86" s="59">
        <f t="shared" si="27"/>
        <v>0</v>
      </c>
      <c r="S86" s="143">
        <f t="shared" si="31"/>
        <v>0</v>
      </c>
      <c r="T86" s="71">
        <v>0</v>
      </c>
      <c r="U86" s="59">
        <f t="shared" si="28"/>
        <v>0</v>
      </c>
      <c r="V86" s="146">
        <f t="shared" si="29"/>
        <v>0</v>
      </c>
      <c r="W86" s="68">
        <v>100</v>
      </c>
      <c r="X86" s="65">
        <v>0</v>
      </c>
      <c r="Y86" s="59">
        <v>1</v>
      </c>
      <c r="Z86" s="157">
        <f t="shared" si="24"/>
        <v>0</v>
      </c>
      <c r="AA86" s="71">
        <v>764.55</v>
      </c>
      <c r="AB86" s="102">
        <f t="shared" si="30"/>
        <v>4991.71</v>
      </c>
      <c r="AC86" s="159">
        <f t="shared" si="33"/>
        <v>15.316394582217315</v>
      </c>
      <c r="AD86" s="71"/>
      <c r="AE86" s="71"/>
      <c r="AF86" s="71"/>
      <c r="AG86" s="60">
        <v>1</v>
      </c>
      <c r="AH86" s="60">
        <v>1</v>
      </c>
      <c r="AI86" s="60">
        <f t="shared" si="25"/>
        <v>100</v>
      </c>
    </row>
    <row r="87" spans="1:35" x14ac:dyDescent="0.25">
      <c r="A87" s="47">
        <v>83</v>
      </c>
      <c r="B87" s="76" t="s">
        <v>142</v>
      </c>
      <c r="C87" s="84">
        <v>1</v>
      </c>
      <c r="D87" s="62">
        <f t="shared" si="21"/>
        <v>5060</v>
      </c>
      <c r="E87" s="71">
        <v>5060</v>
      </c>
      <c r="F87" s="71">
        <v>5060</v>
      </c>
      <c r="G87" s="118">
        <f t="shared" si="22"/>
        <v>100</v>
      </c>
      <c r="H87" s="71">
        <v>0</v>
      </c>
      <c r="I87" s="71">
        <v>6086</v>
      </c>
      <c r="J87" s="107">
        <f t="shared" si="23"/>
        <v>0</v>
      </c>
      <c r="K87" s="71">
        <v>0</v>
      </c>
      <c r="L87" s="71">
        <v>0</v>
      </c>
      <c r="M87" s="126">
        <f t="shared" si="34"/>
        <v>0</v>
      </c>
      <c r="N87" s="71">
        <v>0</v>
      </c>
      <c r="O87" s="59">
        <f>H87</f>
        <v>0</v>
      </c>
      <c r="P87" s="139">
        <f t="shared" si="32"/>
        <v>0</v>
      </c>
      <c r="Q87" s="71">
        <v>0</v>
      </c>
      <c r="R87" s="59">
        <f t="shared" si="27"/>
        <v>0</v>
      </c>
      <c r="S87" s="143">
        <f t="shared" si="31"/>
        <v>0</v>
      </c>
      <c r="T87" s="71">
        <v>0</v>
      </c>
      <c r="U87" s="59">
        <f t="shared" si="28"/>
        <v>0</v>
      </c>
      <c r="V87" s="146">
        <f t="shared" si="29"/>
        <v>0</v>
      </c>
      <c r="W87" s="68">
        <v>0</v>
      </c>
      <c r="X87" s="65">
        <v>0</v>
      </c>
      <c r="Y87" s="59">
        <v>1</v>
      </c>
      <c r="Z87" s="157">
        <f t="shared" si="24"/>
        <v>0</v>
      </c>
      <c r="AA87" s="71">
        <v>1862</v>
      </c>
      <c r="AB87" s="102">
        <f t="shared" si="30"/>
        <v>6086</v>
      </c>
      <c r="AC87" s="159">
        <f t="shared" si="33"/>
        <v>30.594807755504437</v>
      </c>
      <c r="AD87" s="71"/>
      <c r="AE87" s="71"/>
      <c r="AF87" s="71"/>
      <c r="AG87" s="60">
        <v>1</v>
      </c>
      <c r="AH87" s="60">
        <v>1</v>
      </c>
      <c r="AI87" s="60">
        <f t="shared" si="25"/>
        <v>100</v>
      </c>
    </row>
    <row r="88" spans="1:35" x14ac:dyDescent="0.25">
      <c r="A88" s="47">
        <v>84</v>
      </c>
      <c r="B88" s="76" t="s">
        <v>143</v>
      </c>
      <c r="C88" s="84">
        <v>1</v>
      </c>
      <c r="D88" s="62">
        <f t="shared" si="21"/>
        <v>27687.33</v>
      </c>
      <c r="E88" s="71">
        <v>27687.33</v>
      </c>
      <c r="F88" s="71">
        <v>27687.33</v>
      </c>
      <c r="G88" s="118">
        <f t="shared" si="22"/>
        <v>100</v>
      </c>
      <c r="H88" s="71">
        <v>0</v>
      </c>
      <c r="I88" s="71">
        <v>9144.3799999999992</v>
      </c>
      <c r="J88" s="107">
        <f t="shared" si="23"/>
        <v>0</v>
      </c>
      <c r="K88" s="71">
        <v>0</v>
      </c>
      <c r="L88" s="71">
        <v>0</v>
      </c>
      <c r="M88" s="126">
        <f t="shared" si="34"/>
        <v>0</v>
      </c>
      <c r="N88" s="71">
        <v>0</v>
      </c>
      <c r="O88" s="59">
        <f t="shared" si="26"/>
        <v>0</v>
      </c>
      <c r="P88" s="139">
        <f t="shared" si="32"/>
        <v>0</v>
      </c>
      <c r="Q88" s="71">
        <v>0</v>
      </c>
      <c r="R88" s="59">
        <f t="shared" si="27"/>
        <v>0</v>
      </c>
      <c r="S88" s="143">
        <f t="shared" si="31"/>
        <v>0</v>
      </c>
      <c r="T88" s="71">
        <v>0</v>
      </c>
      <c r="U88" s="59">
        <f t="shared" si="28"/>
        <v>0</v>
      </c>
      <c r="V88" s="146">
        <f t="shared" si="29"/>
        <v>0</v>
      </c>
      <c r="W88" s="68">
        <v>0</v>
      </c>
      <c r="X88" s="65">
        <v>0</v>
      </c>
      <c r="Y88" s="59">
        <v>1</v>
      </c>
      <c r="Z88" s="157">
        <f t="shared" si="24"/>
        <v>0</v>
      </c>
      <c r="AA88" s="71">
        <v>7864.9</v>
      </c>
      <c r="AB88" s="102">
        <f t="shared" si="30"/>
        <v>9144.3799999999992</v>
      </c>
      <c r="AC88" s="159">
        <f t="shared" si="33"/>
        <v>86.008018039495298</v>
      </c>
      <c r="AD88" s="71"/>
      <c r="AE88" s="71"/>
      <c r="AF88" s="71"/>
      <c r="AG88" s="60">
        <v>1</v>
      </c>
      <c r="AH88" s="60">
        <v>1</v>
      </c>
      <c r="AI88" s="60">
        <f t="shared" si="25"/>
        <v>100</v>
      </c>
    </row>
    <row r="89" spans="1:35" x14ac:dyDescent="0.25">
      <c r="A89" s="47">
        <v>85</v>
      </c>
      <c r="B89" s="76" t="s">
        <v>144</v>
      </c>
      <c r="C89" s="84">
        <v>1</v>
      </c>
      <c r="D89" s="62">
        <f t="shared" si="21"/>
        <v>20090.3</v>
      </c>
      <c r="E89" s="71">
        <v>20090.3</v>
      </c>
      <c r="F89" s="71">
        <v>18642.5</v>
      </c>
      <c r="G89" s="118">
        <f t="shared" si="22"/>
        <v>92.793537179633958</v>
      </c>
      <c r="H89" s="71">
        <v>5196.8</v>
      </c>
      <c r="I89" s="71">
        <v>8918.7000000000007</v>
      </c>
      <c r="J89" s="107">
        <f t="shared" si="23"/>
        <v>36.816265807091497</v>
      </c>
      <c r="K89" s="71">
        <v>8</v>
      </c>
      <c r="L89" s="71">
        <v>2</v>
      </c>
      <c r="M89" s="126">
        <f t="shared" si="34"/>
        <v>4</v>
      </c>
      <c r="N89" s="71">
        <v>5092.8599999999997</v>
      </c>
      <c r="O89" s="59">
        <f t="shared" si="26"/>
        <v>5196.8</v>
      </c>
      <c r="P89" s="139">
        <f t="shared" si="32"/>
        <v>2.0000769704433594</v>
      </c>
      <c r="Q89" s="71">
        <v>0</v>
      </c>
      <c r="R89" s="59">
        <f t="shared" si="27"/>
        <v>2</v>
      </c>
      <c r="S89" s="143">
        <f t="shared" si="31"/>
        <v>0</v>
      </c>
      <c r="T89" s="71">
        <v>0</v>
      </c>
      <c r="U89" s="59">
        <f t="shared" si="28"/>
        <v>2</v>
      </c>
      <c r="V89" s="146">
        <f t="shared" si="29"/>
        <v>0</v>
      </c>
      <c r="W89" s="68">
        <v>100</v>
      </c>
      <c r="X89" s="65">
        <v>0</v>
      </c>
      <c r="Y89" s="59">
        <v>1</v>
      </c>
      <c r="Z89" s="157">
        <f t="shared" si="24"/>
        <v>0</v>
      </c>
      <c r="AA89" s="71">
        <v>3365</v>
      </c>
      <c r="AB89" s="102">
        <f t="shared" si="30"/>
        <v>8918.7000000000007</v>
      </c>
      <c r="AC89" s="159">
        <f t="shared" si="33"/>
        <v>37.729713971767183</v>
      </c>
      <c r="AD89" s="71"/>
      <c r="AE89" s="71"/>
      <c r="AF89" s="71"/>
      <c r="AG89" s="60">
        <v>1</v>
      </c>
      <c r="AH89" s="60">
        <v>1</v>
      </c>
      <c r="AI89" s="60">
        <f t="shared" si="25"/>
        <v>100</v>
      </c>
    </row>
    <row r="90" spans="1:35" x14ac:dyDescent="0.25">
      <c r="A90" s="47">
        <v>86</v>
      </c>
      <c r="B90" s="76" t="s">
        <v>145</v>
      </c>
      <c r="C90" s="84">
        <v>1</v>
      </c>
      <c r="D90" s="62">
        <f t="shared" si="21"/>
        <v>7415.4</v>
      </c>
      <c r="E90" s="71">
        <v>7415.4</v>
      </c>
      <c r="F90" s="71">
        <v>7415.4</v>
      </c>
      <c r="G90" s="118">
        <f t="shared" si="22"/>
        <v>100</v>
      </c>
      <c r="H90" s="71">
        <v>59.4</v>
      </c>
      <c r="I90" s="71">
        <v>2897.45</v>
      </c>
      <c r="J90" s="107">
        <f t="shared" si="23"/>
        <v>2.0088946006730133</v>
      </c>
      <c r="K90" s="71">
        <v>5</v>
      </c>
      <c r="L90" s="71">
        <v>1</v>
      </c>
      <c r="M90" s="126">
        <f t="shared" si="34"/>
        <v>5</v>
      </c>
      <c r="N90" s="71">
        <v>35.840000000000003</v>
      </c>
      <c r="O90" s="59">
        <f t="shared" si="26"/>
        <v>59.4</v>
      </c>
      <c r="P90" s="139">
        <f t="shared" si="32"/>
        <v>39.663299663299654</v>
      </c>
      <c r="Q90" s="71">
        <v>0</v>
      </c>
      <c r="R90" s="59">
        <f t="shared" si="27"/>
        <v>1</v>
      </c>
      <c r="S90" s="143">
        <f t="shared" si="31"/>
        <v>0</v>
      </c>
      <c r="T90" s="71">
        <v>0</v>
      </c>
      <c r="U90" s="59">
        <f t="shared" si="28"/>
        <v>1</v>
      </c>
      <c r="V90" s="146">
        <f t="shared" si="29"/>
        <v>0</v>
      </c>
      <c r="W90" s="68">
        <v>0</v>
      </c>
      <c r="X90" s="65">
        <v>0</v>
      </c>
      <c r="Y90" s="59">
        <v>1</v>
      </c>
      <c r="Z90" s="157">
        <f t="shared" si="24"/>
        <v>0</v>
      </c>
      <c r="AA90" s="71">
        <v>0</v>
      </c>
      <c r="AB90" s="102">
        <f t="shared" si="30"/>
        <v>2897.45</v>
      </c>
      <c r="AC90" s="159">
        <f t="shared" si="33"/>
        <v>0</v>
      </c>
      <c r="AD90" s="71"/>
      <c r="AE90" s="71"/>
      <c r="AF90" s="71"/>
      <c r="AG90" s="60">
        <v>1</v>
      </c>
      <c r="AH90" s="60">
        <v>1</v>
      </c>
      <c r="AI90" s="60">
        <f t="shared" si="25"/>
        <v>100</v>
      </c>
    </row>
    <row r="91" spans="1:35" x14ac:dyDescent="0.25">
      <c r="A91" s="47">
        <v>87</v>
      </c>
      <c r="B91" s="76" t="s">
        <v>166</v>
      </c>
      <c r="C91" s="84">
        <v>1</v>
      </c>
      <c r="D91" s="62">
        <f t="shared" si="21"/>
        <v>13161</v>
      </c>
      <c r="E91" s="71">
        <v>13161</v>
      </c>
      <c r="F91" s="71">
        <v>12243</v>
      </c>
      <c r="G91" s="118">
        <f t="shared" si="22"/>
        <v>93.024846136311837</v>
      </c>
      <c r="H91" s="71">
        <v>20</v>
      </c>
      <c r="I91" s="71">
        <v>7762.91</v>
      </c>
      <c r="J91" s="107">
        <f t="shared" si="23"/>
        <v>0.25697329148094994</v>
      </c>
      <c r="K91" s="71">
        <v>6</v>
      </c>
      <c r="L91" s="71">
        <v>1</v>
      </c>
      <c r="M91" s="126">
        <f t="shared" si="34"/>
        <v>6</v>
      </c>
      <c r="N91" s="71">
        <v>15</v>
      </c>
      <c r="O91" s="59">
        <f t="shared" si="26"/>
        <v>20</v>
      </c>
      <c r="P91" s="139">
        <f t="shared" si="32"/>
        <v>25</v>
      </c>
      <c r="Q91" s="71">
        <v>0</v>
      </c>
      <c r="R91" s="59">
        <f t="shared" si="27"/>
        <v>1</v>
      </c>
      <c r="S91" s="143">
        <f t="shared" si="31"/>
        <v>0</v>
      </c>
      <c r="T91" s="71">
        <v>0</v>
      </c>
      <c r="U91" s="59">
        <f t="shared" si="28"/>
        <v>1</v>
      </c>
      <c r="V91" s="146">
        <f t="shared" si="29"/>
        <v>0</v>
      </c>
      <c r="W91" s="68">
        <v>100</v>
      </c>
      <c r="X91" s="65">
        <v>0</v>
      </c>
      <c r="Y91" s="59">
        <v>1</v>
      </c>
      <c r="Z91" s="157">
        <f t="shared" si="24"/>
        <v>0</v>
      </c>
      <c r="AA91" s="71">
        <v>604.80999999999995</v>
      </c>
      <c r="AB91" s="102">
        <f t="shared" si="30"/>
        <v>7762.91</v>
      </c>
      <c r="AC91" s="159">
        <f t="shared" si="33"/>
        <v>7.7910216658443803</v>
      </c>
      <c r="AD91" s="71"/>
      <c r="AE91" s="71"/>
      <c r="AF91" s="71"/>
      <c r="AG91" s="60">
        <v>1</v>
      </c>
      <c r="AH91" s="60">
        <v>1</v>
      </c>
      <c r="AI91" s="60">
        <f t="shared" si="25"/>
        <v>100</v>
      </c>
    </row>
    <row r="92" spans="1:35" x14ac:dyDescent="0.25">
      <c r="A92" s="47">
        <v>88</v>
      </c>
      <c r="B92" s="76" t="s">
        <v>162</v>
      </c>
      <c r="C92" s="84">
        <v>1</v>
      </c>
      <c r="D92" s="62">
        <f t="shared" si="21"/>
        <v>17372.96</v>
      </c>
      <c r="E92" s="71">
        <v>17372.96</v>
      </c>
      <c r="F92" s="71">
        <v>15349.59</v>
      </c>
      <c r="G92" s="118">
        <f t="shared" si="22"/>
        <v>88.353337600501021</v>
      </c>
      <c r="H92" s="71">
        <v>3061</v>
      </c>
      <c r="I92" s="71">
        <v>9446.58</v>
      </c>
      <c r="J92" s="107">
        <f t="shared" si="23"/>
        <v>24.473159476093699</v>
      </c>
      <c r="K92" s="71">
        <v>3</v>
      </c>
      <c r="L92" s="71">
        <v>1</v>
      </c>
      <c r="M92" s="126">
        <f t="shared" si="34"/>
        <v>3</v>
      </c>
      <c r="N92" s="71">
        <v>3061</v>
      </c>
      <c r="O92" s="59">
        <f t="shared" si="26"/>
        <v>3061</v>
      </c>
      <c r="P92" s="139">
        <f t="shared" si="32"/>
        <v>0</v>
      </c>
      <c r="Q92" s="71">
        <v>0</v>
      </c>
      <c r="R92" s="59">
        <f t="shared" si="27"/>
        <v>1</v>
      </c>
      <c r="S92" s="143">
        <f t="shared" si="31"/>
        <v>0</v>
      </c>
      <c r="T92" s="71">
        <v>1</v>
      </c>
      <c r="U92" s="59">
        <f t="shared" si="28"/>
        <v>1</v>
      </c>
      <c r="V92" s="146">
        <f t="shared" si="29"/>
        <v>100</v>
      </c>
      <c r="W92" s="68">
        <v>96</v>
      </c>
      <c r="X92" s="65">
        <v>0</v>
      </c>
      <c r="Y92" s="59">
        <v>1</v>
      </c>
      <c r="Z92" s="157">
        <f t="shared" si="24"/>
        <v>0</v>
      </c>
      <c r="AA92" s="71">
        <v>1231.4399999999998</v>
      </c>
      <c r="AB92" s="102">
        <f t="shared" si="30"/>
        <v>9446.58</v>
      </c>
      <c r="AC92" s="159">
        <f t="shared" si="33"/>
        <v>13.035828839643552</v>
      </c>
      <c r="AD92" s="71"/>
      <c r="AE92" s="71"/>
      <c r="AF92" s="71"/>
      <c r="AG92" s="60">
        <v>1</v>
      </c>
      <c r="AH92" s="60">
        <v>1</v>
      </c>
      <c r="AI92" s="60">
        <f t="shared" si="25"/>
        <v>100</v>
      </c>
    </row>
    <row r="93" spans="1:35" x14ac:dyDescent="0.25">
      <c r="A93" s="47">
        <v>89</v>
      </c>
      <c r="B93" s="76" t="s">
        <v>163</v>
      </c>
      <c r="C93" s="84">
        <v>1</v>
      </c>
      <c r="D93" s="62">
        <f t="shared" si="21"/>
        <v>7325.7</v>
      </c>
      <c r="E93" s="71">
        <v>7325.7</v>
      </c>
      <c r="F93" s="71">
        <v>7250.9</v>
      </c>
      <c r="G93" s="118">
        <f t="shared" si="22"/>
        <v>98.978937166414127</v>
      </c>
      <c r="H93" s="71">
        <v>5.27</v>
      </c>
      <c r="I93" s="71">
        <v>6402.1</v>
      </c>
      <c r="J93" s="107">
        <f t="shared" si="23"/>
        <v>8.2249035095522796E-2</v>
      </c>
      <c r="K93" s="71">
        <v>3</v>
      </c>
      <c r="L93" s="71">
        <v>1</v>
      </c>
      <c r="M93" s="126">
        <f t="shared" si="34"/>
        <v>3</v>
      </c>
      <c r="N93" s="71">
        <v>4.66</v>
      </c>
      <c r="O93" s="59">
        <f t="shared" si="26"/>
        <v>5.27</v>
      </c>
      <c r="P93" s="139">
        <f t="shared" si="32"/>
        <v>11.574952561669818</v>
      </c>
      <c r="Q93" s="71">
        <v>0</v>
      </c>
      <c r="R93" s="59">
        <f t="shared" si="27"/>
        <v>1</v>
      </c>
      <c r="S93" s="143">
        <f t="shared" si="31"/>
        <v>0</v>
      </c>
      <c r="T93" s="71">
        <v>0</v>
      </c>
      <c r="U93" s="59">
        <f t="shared" si="28"/>
        <v>1</v>
      </c>
      <c r="V93" s="146">
        <f t="shared" si="29"/>
        <v>0</v>
      </c>
      <c r="W93" s="68">
        <v>100</v>
      </c>
      <c r="X93" s="65">
        <v>0</v>
      </c>
      <c r="Y93" s="59">
        <v>1</v>
      </c>
      <c r="Z93" s="157">
        <f t="shared" si="24"/>
        <v>0</v>
      </c>
      <c r="AA93" s="71">
        <v>0</v>
      </c>
      <c r="AB93" s="102">
        <f t="shared" si="30"/>
        <v>6402.1</v>
      </c>
      <c r="AC93" s="159">
        <f t="shared" si="33"/>
        <v>0</v>
      </c>
      <c r="AD93" s="71"/>
      <c r="AE93" s="71"/>
      <c r="AF93" s="71"/>
      <c r="AG93" s="60">
        <v>1</v>
      </c>
      <c r="AH93" s="60">
        <v>1</v>
      </c>
      <c r="AI93" s="60">
        <f t="shared" si="25"/>
        <v>100</v>
      </c>
    </row>
    <row r="94" spans="1:35" x14ac:dyDescent="0.25">
      <c r="A94" s="47">
        <v>90</v>
      </c>
      <c r="B94" s="76" t="s">
        <v>146</v>
      </c>
      <c r="C94" s="84">
        <v>1</v>
      </c>
      <c r="D94" s="62">
        <f t="shared" si="21"/>
        <v>5947</v>
      </c>
      <c r="E94" s="71">
        <v>5947</v>
      </c>
      <c r="F94" s="71">
        <v>5722</v>
      </c>
      <c r="G94" s="118">
        <f t="shared" si="22"/>
        <v>96.21657978812847</v>
      </c>
      <c r="H94" s="71">
        <v>6.89</v>
      </c>
      <c r="I94" s="71">
        <v>7035.38</v>
      </c>
      <c r="J94" s="107">
        <f t="shared" si="23"/>
        <v>9.7837771059615705E-2</v>
      </c>
      <c r="K94" s="71">
        <v>1</v>
      </c>
      <c r="L94" s="71">
        <v>1</v>
      </c>
      <c r="M94" s="126">
        <f t="shared" si="34"/>
        <v>1</v>
      </c>
      <c r="N94" s="70">
        <v>6.89</v>
      </c>
      <c r="O94" s="59">
        <f t="shared" si="26"/>
        <v>6.89</v>
      </c>
      <c r="P94" s="139">
        <f t="shared" si="32"/>
        <v>0</v>
      </c>
      <c r="Q94" s="71">
        <v>0</v>
      </c>
      <c r="R94" s="59">
        <f t="shared" si="27"/>
        <v>1</v>
      </c>
      <c r="S94" s="143">
        <f t="shared" si="31"/>
        <v>0</v>
      </c>
      <c r="T94" s="71">
        <v>1</v>
      </c>
      <c r="U94" s="59">
        <f t="shared" si="28"/>
        <v>1</v>
      </c>
      <c r="V94" s="146">
        <f t="shared" si="29"/>
        <v>100</v>
      </c>
      <c r="W94" s="68">
        <v>100</v>
      </c>
      <c r="X94" s="65">
        <v>0</v>
      </c>
      <c r="Y94" s="59">
        <v>1</v>
      </c>
      <c r="Z94" s="157">
        <f t="shared" si="24"/>
        <v>0</v>
      </c>
      <c r="AA94" s="71">
        <v>0</v>
      </c>
      <c r="AB94" s="102">
        <f t="shared" si="30"/>
        <v>7035.38</v>
      </c>
      <c r="AC94" s="159">
        <f t="shared" si="33"/>
        <v>0</v>
      </c>
      <c r="AD94" s="71"/>
      <c r="AE94" s="71"/>
      <c r="AF94" s="71"/>
      <c r="AG94" s="60">
        <v>1</v>
      </c>
      <c r="AH94" s="60">
        <v>1</v>
      </c>
      <c r="AI94" s="60">
        <f t="shared" si="25"/>
        <v>100</v>
      </c>
    </row>
    <row r="95" spans="1:35" x14ac:dyDescent="0.25">
      <c r="A95" s="47">
        <v>91</v>
      </c>
      <c r="B95" s="76" t="s">
        <v>164</v>
      </c>
      <c r="C95" s="84">
        <v>1</v>
      </c>
      <c r="D95" s="62">
        <f t="shared" si="21"/>
        <v>23136.46</v>
      </c>
      <c r="E95" s="71">
        <v>23136.46</v>
      </c>
      <c r="F95" s="71">
        <v>22983.119999999999</v>
      </c>
      <c r="G95" s="118">
        <f t="shared" si="22"/>
        <v>99.337236552177828</v>
      </c>
      <c r="H95" s="71">
        <v>7009.34</v>
      </c>
      <c r="I95" s="71">
        <v>10342.32</v>
      </c>
      <c r="J95" s="107">
        <f t="shared" si="23"/>
        <v>40.395789221319461</v>
      </c>
      <c r="K95" s="71">
        <v>12</v>
      </c>
      <c r="L95" s="71">
        <v>3</v>
      </c>
      <c r="M95" s="126">
        <f t="shared" si="34"/>
        <v>4</v>
      </c>
      <c r="N95" s="71">
        <v>5537.87</v>
      </c>
      <c r="O95" s="59">
        <f t="shared" si="26"/>
        <v>7009.34</v>
      </c>
      <c r="P95" s="139">
        <f t="shared" si="32"/>
        <v>20.992989354204539</v>
      </c>
      <c r="Q95" s="71">
        <v>0</v>
      </c>
      <c r="R95" s="59">
        <f t="shared" si="27"/>
        <v>3</v>
      </c>
      <c r="S95" s="143">
        <f t="shared" si="31"/>
        <v>0</v>
      </c>
      <c r="T95" s="71">
        <v>1</v>
      </c>
      <c r="U95" s="59">
        <f t="shared" si="28"/>
        <v>3</v>
      </c>
      <c r="V95" s="146">
        <f t="shared" si="29"/>
        <v>33.333333333333329</v>
      </c>
      <c r="W95" s="68">
        <v>56</v>
      </c>
      <c r="X95" s="65">
        <v>0</v>
      </c>
      <c r="Y95" s="59">
        <v>1</v>
      </c>
      <c r="Z95" s="157">
        <f t="shared" si="24"/>
        <v>0</v>
      </c>
      <c r="AA95" s="71">
        <v>2807.3</v>
      </c>
      <c r="AB95" s="102">
        <f t="shared" si="30"/>
        <v>10342.32</v>
      </c>
      <c r="AC95" s="159">
        <f t="shared" si="33"/>
        <v>27.143812993602985</v>
      </c>
      <c r="AD95" s="71"/>
      <c r="AE95" s="71"/>
      <c r="AF95" s="71"/>
      <c r="AG95" s="60">
        <v>1</v>
      </c>
      <c r="AH95" s="60">
        <v>1</v>
      </c>
      <c r="AI95" s="60">
        <f t="shared" si="25"/>
        <v>100</v>
      </c>
    </row>
    <row r="96" spans="1:35" x14ac:dyDescent="0.25">
      <c r="A96" s="47">
        <v>92</v>
      </c>
      <c r="B96" s="76" t="s">
        <v>165</v>
      </c>
      <c r="C96" s="84">
        <v>1</v>
      </c>
      <c r="D96" s="62">
        <f t="shared" si="21"/>
        <v>10431.65</v>
      </c>
      <c r="E96" s="71">
        <v>10431.65</v>
      </c>
      <c r="F96" s="71">
        <v>9972.99</v>
      </c>
      <c r="G96" s="118">
        <f t="shared" si="22"/>
        <v>95.603188373843068</v>
      </c>
      <c r="H96" s="71">
        <v>20.25</v>
      </c>
      <c r="I96" s="71">
        <v>6124.09</v>
      </c>
      <c r="J96" s="107">
        <f t="shared" si="23"/>
        <v>0.32957160573796374</v>
      </c>
      <c r="K96" s="71">
        <v>3</v>
      </c>
      <c r="L96" s="71">
        <v>1</v>
      </c>
      <c r="M96" s="126">
        <f t="shared" si="34"/>
        <v>3</v>
      </c>
      <c r="N96" s="71">
        <v>14.87</v>
      </c>
      <c r="O96" s="59">
        <f t="shared" si="26"/>
        <v>20.25</v>
      </c>
      <c r="P96" s="139">
        <f t="shared" si="32"/>
        <v>26.567901234567898</v>
      </c>
      <c r="Q96" s="71">
        <v>0</v>
      </c>
      <c r="R96" s="59">
        <f t="shared" si="27"/>
        <v>1</v>
      </c>
      <c r="S96" s="143">
        <f t="shared" si="31"/>
        <v>0</v>
      </c>
      <c r="T96" s="71">
        <v>0</v>
      </c>
      <c r="U96" s="59">
        <f t="shared" si="28"/>
        <v>1</v>
      </c>
      <c r="V96" s="146">
        <f t="shared" si="29"/>
        <v>0</v>
      </c>
      <c r="W96" s="68">
        <v>73</v>
      </c>
      <c r="X96" s="65">
        <v>0</v>
      </c>
      <c r="Y96" s="59">
        <v>1</v>
      </c>
      <c r="Z96" s="157">
        <f t="shared" si="24"/>
        <v>0</v>
      </c>
      <c r="AA96" s="71">
        <v>235</v>
      </c>
      <c r="AB96" s="102">
        <f t="shared" si="30"/>
        <v>6124.09</v>
      </c>
      <c r="AC96" s="159">
        <f t="shared" si="33"/>
        <v>3.8373048077347005</v>
      </c>
      <c r="AD96" s="71"/>
      <c r="AE96" s="71"/>
      <c r="AF96" s="71"/>
      <c r="AG96" s="60">
        <v>1</v>
      </c>
      <c r="AH96" s="60">
        <v>1</v>
      </c>
      <c r="AI96" s="60">
        <f t="shared" si="25"/>
        <v>100</v>
      </c>
    </row>
    <row r="97" spans="1:35" x14ac:dyDescent="0.25">
      <c r="A97" s="47">
        <v>93</v>
      </c>
      <c r="B97" s="76" t="s">
        <v>147</v>
      </c>
      <c r="C97" s="84">
        <v>1</v>
      </c>
      <c r="D97" s="62">
        <f t="shared" si="21"/>
        <v>21049</v>
      </c>
      <c r="E97" s="71">
        <v>21049</v>
      </c>
      <c r="F97" s="71">
        <v>21049</v>
      </c>
      <c r="G97" s="118">
        <f t="shared" si="22"/>
        <v>100</v>
      </c>
      <c r="H97" s="71">
        <v>1500.72</v>
      </c>
      <c r="I97" s="71">
        <v>9503.66</v>
      </c>
      <c r="J97" s="107">
        <f t="shared" si="23"/>
        <v>13.637478894767357</v>
      </c>
      <c r="K97" s="71">
        <v>2</v>
      </c>
      <c r="L97" s="71">
        <v>1</v>
      </c>
      <c r="M97" s="126">
        <f t="shared" si="34"/>
        <v>2</v>
      </c>
      <c r="N97" s="70">
        <v>1489.18</v>
      </c>
      <c r="O97" s="59">
        <f t="shared" si="26"/>
        <v>1500.72</v>
      </c>
      <c r="P97" s="139">
        <f t="shared" si="32"/>
        <v>0.76896423050268936</v>
      </c>
      <c r="Q97" s="71">
        <v>0</v>
      </c>
      <c r="R97" s="59">
        <f t="shared" si="27"/>
        <v>1</v>
      </c>
      <c r="S97" s="143">
        <f t="shared" si="31"/>
        <v>0</v>
      </c>
      <c r="T97" s="71">
        <v>0</v>
      </c>
      <c r="U97" s="59">
        <f t="shared" si="28"/>
        <v>1</v>
      </c>
      <c r="V97" s="146">
        <f t="shared" si="29"/>
        <v>0</v>
      </c>
      <c r="W97" s="68">
        <v>100</v>
      </c>
      <c r="X97" s="65">
        <v>0</v>
      </c>
      <c r="Y97" s="59">
        <v>1</v>
      </c>
      <c r="Z97" s="157">
        <f t="shared" si="24"/>
        <v>0</v>
      </c>
      <c r="AA97" s="71">
        <v>0</v>
      </c>
      <c r="AB97" s="102">
        <f t="shared" si="30"/>
        <v>9503.66</v>
      </c>
      <c r="AC97" s="159">
        <f t="shared" si="33"/>
        <v>0</v>
      </c>
      <c r="AD97" s="71"/>
      <c r="AE97" s="71"/>
      <c r="AF97" s="71"/>
      <c r="AG97" s="60">
        <v>1</v>
      </c>
      <c r="AH97" s="60">
        <v>1</v>
      </c>
      <c r="AI97" s="60">
        <f t="shared" si="25"/>
        <v>100</v>
      </c>
    </row>
    <row r="98" spans="1:35" x14ac:dyDescent="0.25">
      <c r="A98" s="47">
        <v>94</v>
      </c>
      <c r="B98" s="76" t="s">
        <v>160</v>
      </c>
      <c r="C98" s="84">
        <v>1</v>
      </c>
      <c r="D98" s="62">
        <f t="shared" si="21"/>
        <v>6722.7</v>
      </c>
      <c r="E98" s="71">
        <v>6722.7</v>
      </c>
      <c r="F98" s="71">
        <v>6428.3</v>
      </c>
      <c r="G98" s="118">
        <f t="shared" si="22"/>
        <v>95.620807116188445</v>
      </c>
      <c r="H98" s="105">
        <v>684.8</v>
      </c>
      <c r="I98" s="71">
        <v>5115.5</v>
      </c>
      <c r="J98" s="107">
        <f t="shared" si="23"/>
        <v>11.806285881764735</v>
      </c>
      <c r="K98" s="71">
        <v>2</v>
      </c>
      <c r="L98" s="71">
        <v>1</v>
      </c>
      <c r="M98" s="126">
        <f t="shared" si="34"/>
        <v>2</v>
      </c>
      <c r="N98" s="70">
        <v>517.02</v>
      </c>
      <c r="O98" s="59">
        <f t="shared" si="26"/>
        <v>684.8</v>
      </c>
      <c r="P98" s="139">
        <f t="shared" si="32"/>
        <v>24.500584112149525</v>
      </c>
      <c r="Q98" s="71">
        <v>0</v>
      </c>
      <c r="R98" s="59">
        <f t="shared" si="27"/>
        <v>1</v>
      </c>
      <c r="S98" s="143">
        <f t="shared" si="31"/>
        <v>0</v>
      </c>
      <c r="T98" s="71">
        <v>0</v>
      </c>
      <c r="U98" s="59">
        <f t="shared" si="28"/>
        <v>1</v>
      </c>
      <c r="V98" s="146">
        <f t="shared" si="29"/>
        <v>0</v>
      </c>
      <c r="W98" s="68">
        <v>100</v>
      </c>
      <c r="X98" s="65">
        <v>0</v>
      </c>
      <c r="Y98" s="59">
        <v>1</v>
      </c>
      <c r="Z98" s="157">
        <f t="shared" si="24"/>
        <v>0</v>
      </c>
      <c r="AA98" s="71">
        <v>0</v>
      </c>
      <c r="AB98" s="102">
        <f t="shared" si="30"/>
        <v>5115.5</v>
      </c>
      <c r="AC98" s="159">
        <f t="shared" si="33"/>
        <v>0</v>
      </c>
      <c r="AD98" s="71"/>
      <c r="AE98" s="71"/>
      <c r="AF98" s="71"/>
      <c r="AG98" s="60">
        <v>1</v>
      </c>
      <c r="AH98" s="60">
        <v>1</v>
      </c>
      <c r="AI98" s="60">
        <f t="shared" si="25"/>
        <v>100</v>
      </c>
    </row>
    <row r="99" spans="1:35" x14ac:dyDescent="0.25">
      <c r="A99" s="47">
        <v>95</v>
      </c>
      <c r="B99" s="76" t="s">
        <v>148</v>
      </c>
      <c r="C99" s="84">
        <v>1</v>
      </c>
      <c r="D99" s="62">
        <f t="shared" si="21"/>
        <v>11876</v>
      </c>
      <c r="E99" s="71">
        <v>11876</v>
      </c>
      <c r="F99" s="71">
        <v>11876</v>
      </c>
      <c r="G99" s="118">
        <f t="shared" si="22"/>
        <v>100</v>
      </c>
      <c r="H99" s="105">
        <v>4.88</v>
      </c>
      <c r="I99" s="71">
        <v>10690.99</v>
      </c>
      <c r="J99" s="107">
        <f t="shared" si="23"/>
        <v>4.5625087066316253E-2</v>
      </c>
      <c r="K99" s="71">
        <v>1</v>
      </c>
      <c r="L99" s="71">
        <v>1</v>
      </c>
      <c r="M99" s="126">
        <f t="shared" si="34"/>
        <v>1</v>
      </c>
      <c r="N99" s="71">
        <v>4.88</v>
      </c>
      <c r="O99" s="59">
        <f t="shared" si="26"/>
        <v>4.88</v>
      </c>
      <c r="P99" s="139">
        <f t="shared" si="32"/>
        <v>0</v>
      </c>
      <c r="Q99" s="71">
        <v>0</v>
      </c>
      <c r="R99" s="59">
        <f t="shared" si="27"/>
        <v>1</v>
      </c>
      <c r="S99" s="143">
        <f t="shared" si="31"/>
        <v>0</v>
      </c>
      <c r="T99" s="71">
        <v>1</v>
      </c>
      <c r="U99" s="59">
        <f t="shared" si="28"/>
        <v>1</v>
      </c>
      <c r="V99" s="146">
        <f t="shared" si="29"/>
        <v>100</v>
      </c>
      <c r="W99" s="68">
        <v>100</v>
      </c>
      <c r="X99" s="65">
        <v>0</v>
      </c>
      <c r="Y99" s="59">
        <v>1</v>
      </c>
      <c r="Z99" s="157">
        <f t="shared" si="24"/>
        <v>0</v>
      </c>
      <c r="AA99" s="71">
        <v>0</v>
      </c>
      <c r="AB99" s="102">
        <f t="shared" si="30"/>
        <v>10690.99</v>
      </c>
      <c r="AC99" s="159">
        <f t="shared" si="33"/>
        <v>0</v>
      </c>
      <c r="AD99" s="71"/>
      <c r="AE99" s="71"/>
      <c r="AF99" s="71"/>
      <c r="AG99" s="60">
        <v>1</v>
      </c>
      <c r="AH99" s="60">
        <v>1</v>
      </c>
      <c r="AI99" s="60">
        <f t="shared" si="25"/>
        <v>100</v>
      </c>
    </row>
    <row r="100" spans="1:35" x14ac:dyDescent="0.25">
      <c r="A100" s="47">
        <v>96</v>
      </c>
      <c r="B100" s="76" t="s">
        <v>149</v>
      </c>
      <c r="C100" s="84">
        <v>1</v>
      </c>
      <c r="D100" s="62">
        <f t="shared" si="21"/>
        <v>6189.05</v>
      </c>
      <c r="E100" s="71">
        <v>6189.05</v>
      </c>
      <c r="F100" s="71">
        <v>6189.05</v>
      </c>
      <c r="G100" s="118">
        <f t="shared" si="22"/>
        <v>100</v>
      </c>
      <c r="H100" s="70">
        <v>10.130000000000001</v>
      </c>
      <c r="I100" s="71">
        <v>5159.29</v>
      </c>
      <c r="J100" s="107">
        <f t="shared" si="23"/>
        <v>0.1959600883658128</v>
      </c>
      <c r="K100" s="71">
        <v>2</v>
      </c>
      <c r="L100" s="71">
        <v>1</v>
      </c>
      <c r="M100" s="126">
        <f t="shared" si="34"/>
        <v>2</v>
      </c>
      <c r="N100" s="71">
        <v>8.6999999999999993</v>
      </c>
      <c r="O100" s="59">
        <f t="shared" si="26"/>
        <v>10.130000000000001</v>
      </c>
      <c r="P100" s="139">
        <f t="shared" si="32"/>
        <v>14.116485686080964</v>
      </c>
      <c r="Q100" s="71">
        <v>0</v>
      </c>
      <c r="R100" s="59">
        <f t="shared" si="27"/>
        <v>1</v>
      </c>
      <c r="S100" s="143">
        <f t="shared" si="31"/>
        <v>0</v>
      </c>
      <c r="T100" s="71">
        <v>0</v>
      </c>
      <c r="U100" s="59">
        <f t="shared" si="28"/>
        <v>1</v>
      </c>
      <c r="V100" s="146">
        <f t="shared" si="29"/>
        <v>0</v>
      </c>
      <c r="W100" s="68">
        <v>86</v>
      </c>
      <c r="X100" s="65">
        <v>0</v>
      </c>
      <c r="Y100" s="59">
        <v>1</v>
      </c>
      <c r="Z100" s="157">
        <f t="shared" si="24"/>
        <v>0</v>
      </c>
      <c r="AA100" s="71">
        <v>835</v>
      </c>
      <c r="AB100" s="102">
        <f t="shared" si="30"/>
        <v>5159.29</v>
      </c>
      <c r="AC100" s="159">
        <f t="shared" si="33"/>
        <v>16.184397465542741</v>
      </c>
      <c r="AD100" s="71"/>
      <c r="AE100" s="71"/>
      <c r="AF100" s="71"/>
      <c r="AG100" s="60">
        <v>1</v>
      </c>
      <c r="AH100" s="60">
        <v>1</v>
      </c>
      <c r="AI100" s="60">
        <f t="shared" si="25"/>
        <v>100</v>
      </c>
    </row>
    <row r="101" spans="1:35" x14ac:dyDescent="0.25">
      <c r="A101" s="47">
        <v>97</v>
      </c>
      <c r="B101" s="76" t="s">
        <v>150</v>
      </c>
      <c r="C101" s="84">
        <v>1</v>
      </c>
      <c r="D101" s="62">
        <f t="shared" si="21"/>
        <v>4314.03</v>
      </c>
      <c r="E101" s="71">
        <v>4314.03</v>
      </c>
      <c r="F101" s="71">
        <v>4245.6000000000004</v>
      </c>
      <c r="G101" s="118">
        <f t="shared" si="22"/>
        <v>98.413780154519102</v>
      </c>
      <c r="H101" s="71">
        <v>428</v>
      </c>
      <c r="I101" s="71">
        <v>3886.29</v>
      </c>
      <c r="J101" s="107">
        <f t="shared" si="23"/>
        <v>9.9205199465033651</v>
      </c>
      <c r="K101" s="71">
        <v>2</v>
      </c>
      <c r="L101" s="71">
        <v>1</v>
      </c>
      <c r="M101" s="126">
        <f t="shared" si="34"/>
        <v>2</v>
      </c>
      <c r="N101" s="71">
        <v>342.4</v>
      </c>
      <c r="O101" s="59">
        <f t="shared" si="26"/>
        <v>428</v>
      </c>
      <c r="P101" s="139">
        <f t="shared" si="32"/>
        <v>20</v>
      </c>
      <c r="Q101" s="71">
        <v>0</v>
      </c>
      <c r="R101" s="59">
        <f t="shared" si="27"/>
        <v>1</v>
      </c>
      <c r="S101" s="143">
        <f t="shared" si="31"/>
        <v>0</v>
      </c>
      <c r="T101" s="71">
        <v>0</v>
      </c>
      <c r="U101" s="59">
        <f t="shared" si="28"/>
        <v>1</v>
      </c>
      <c r="V101" s="146">
        <f t="shared" si="29"/>
        <v>0</v>
      </c>
      <c r="W101" s="68">
        <v>80</v>
      </c>
      <c r="X101" s="65">
        <v>0</v>
      </c>
      <c r="Y101" s="59">
        <v>1</v>
      </c>
      <c r="Z101" s="157">
        <f t="shared" si="24"/>
        <v>0</v>
      </c>
      <c r="AA101" s="71">
        <v>735</v>
      </c>
      <c r="AB101" s="102">
        <f t="shared" si="30"/>
        <v>3886.29</v>
      </c>
      <c r="AC101" s="159">
        <f t="shared" si="33"/>
        <v>18.912639046494213</v>
      </c>
      <c r="AD101" s="71"/>
      <c r="AE101" s="71"/>
      <c r="AF101" s="71"/>
      <c r="AG101" s="60">
        <v>1</v>
      </c>
      <c r="AH101" s="60">
        <v>1</v>
      </c>
      <c r="AI101" s="60">
        <f t="shared" si="25"/>
        <v>100</v>
      </c>
    </row>
    <row r="102" spans="1:35" x14ac:dyDescent="0.25">
      <c r="A102" s="47">
        <v>98</v>
      </c>
      <c r="B102" s="76" t="s">
        <v>161</v>
      </c>
      <c r="C102" s="84">
        <v>1</v>
      </c>
      <c r="D102" s="62">
        <f t="shared" si="21"/>
        <v>7354.51</v>
      </c>
      <c r="E102" s="71">
        <v>7354.51</v>
      </c>
      <c r="F102" s="71">
        <v>6898.52</v>
      </c>
      <c r="G102" s="118">
        <f t="shared" si="22"/>
        <v>93.799858862113183</v>
      </c>
      <c r="H102" s="71">
        <v>15.39</v>
      </c>
      <c r="I102" s="71">
        <v>5498.6</v>
      </c>
      <c r="J102" s="107">
        <f t="shared" si="23"/>
        <v>0.27910823196995277</v>
      </c>
      <c r="K102" s="71">
        <v>2</v>
      </c>
      <c r="L102" s="71">
        <v>1</v>
      </c>
      <c r="M102" s="126">
        <f t="shared" si="34"/>
        <v>2</v>
      </c>
      <c r="N102" s="71">
        <v>13.62</v>
      </c>
      <c r="O102" s="59">
        <f t="shared" si="26"/>
        <v>15.39</v>
      </c>
      <c r="P102" s="139">
        <f t="shared" si="32"/>
        <v>11.500974658869396</v>
      </c>
      <c r="Q102" s="71">
        <v>0</v>
      </c>
      <c r="R102" s="59">
        <f t="shared" si="27"/>
        <v>1</v>
      </c>
      <c r="S102" s="143">
        <f t="shared" si="31"/>
        <v>0</v>
      </c>
      <c r="T102" s="71">
        <v>0</v>
      </c>
      <c r="U102" s="59">
        <f t="shared" si="28"/>
        <v>1</v>
      </c>
      <c r="V102" s="146">
        <f t="shared" si="29"/>
        <v>0</v>
      </c>
      <c r="W102" s="68">
        <v>88</v>
      </c>
      <c r="X102" s="65">
        <v>0</v>
      </c>
      <c r="Y102" s="59">
        <v>1</v>
      </c>
      <c r="Z102" s="157">
        <f t="shared" si="24"/>
        <v>0</v>
      </c>
      <c r="AA102" s="71">
        <v>526</v>
      </c>
      <c r="AB102" s="102">
        <f t="shared" si="30"/>
        <v>5498.6</v>
      </c>
      <c r="AC102" s="159">
        <f t="shared" si="33"/>
        <v>9.5660713636198302</v>
      </c>
      <c r="AD102" s="71"/>
      <c r="AE102" s="71"/>
      <c r="AF102" s="71"/>
      <c r="AG102" s="60">
        <v>1</v>
      </c>
      <c r="AH102" s="60">
        <v>1</v>
      </c>
      <c r="AI102" s="60">
        <f t="shared" si="25"/>
        <v>100</v>
      </c>
    </row>
    <row r="103" spans="1:35" x14ac:dyDescent="0.25">
      <c r="A103" s="47">
        <v>99</v>
      </c>
      <c r="B103" s="76" t="s">
        <v>151</v>
      </c>
      <c r="C103" s="84">
        <v>1</v>
      </c>
      <c r="D103" s="62">
        <f t="shared" si="21"/>
        <v>7776.1819999999998</v>
      </c>
      <c r="E103" s="71">
        <v>7776.1819999999998</v>
      </c>
      <c r="F103" s="71">
        <v>7344.12</v>
      </c>
      <c r="G103" s="118">
        <f t="shared" si="22"/>
        <v>94.443777164680569</v>
      </c>
      <c r="H103" s="71">
        <v>4.8600000000000003</v>
      </c>
      <c r="I103" s="71">
        <v>4948.05</v>
      </c>
      <c r="J103" s="107">
        <f t="shared" si="23"/>
        <v>9.8124133085398302E-2</v>
      </c>
      <c r="K103" s="71">
        <v>2</v>
      </c>
      <c r="L103" s="71">
        <v>1</v>
      </c>
      <c r="M103" s="126">
        <f t="shared" si="34"/>
        <v>2</v>
      </c>
      <c r="N103" s="71">
        <v>4.8600000000000003</v>
      </c>
      <c r="O103" s="59">
        <f t="shared" si="26"/>
        <v>4.8600000000000003</v>
      </c>
      <c r="P103" s="139">
        <f t="shared" si="32"/>
        <v>0</v>
      </c>
      <c r="Q103" s="71">
        <v>0</v>
      </c>
      <c r="R103" s="59">
        <f t="shared" si="27"/>
        <v>1</v>
      </c>
      <c r="S103" s="143">
        <f t="shared" si="31"/>
        <v>0</v>
      </c>
      <c r="T103" s="71">
        <v>0</v>
      </c>
      <c r="U103" s="59">
        <f t="shared" si="28"/>
        <v>1</v>
      </c>
      <c r="V103" s="146">
        <f t="shared" si="29"/>
        <v>0</v>
      </c>
      <c r="W103" s="68">
        <v>100</v>
      </c>
      <c r="X103" s="65">
        <v>0</v>
      </c>
      <c r="Y103" s="59">
        <v>1</v>
      </c>
      <c r="Z103" s="157">
        <f t="shared" si="24"/>
        <v>0</v>
      </c>
      <c r="AA103" s="71">
        <v>42.86</v>
      </c>
      <c r="AB103" s="102">
        <f t="shared" si="30"/>
        <v>4948.05</v>
      </c>
      <c r="AC103" s="159">
        <f t="shared" si="33"/>
        <v>0.8661998160891663</v>
      </c>
      <c r="AD103" s="71"/>
      <c r="AE103" s="71"/>
      <c r="AF103" s="71"/>
      <c r="AG103" s="60">
        <v>1</v>
      </c>
      <c r="AH103" s="60">
        <v>1</v>
      </c>
      <c r="AI103" s="60">
        <f t="shared" si="25"/>
        <v>100</v>
      </c>
    </row>
    <row r="104" spans="1:35" x14ac:dyDescent="0.25">
      <c r="A104" s="47">
        <v>100</v>
      </c>
      <c r="B104" s="76" t="s">
        <v>152</v>
      </c>
      <c r="C104" s="84">
        <v>1</v>
      </c>
      <c r="D104" s="62">
        <f t="shared" si="21"/>
        <v>15463</v>
      </c>
      <c r="E104" s="71">
        <v>15463</v>
      </c>
      <c r="F104" s="71">
        <v>15463</v>
      </c>
      <c r="G104" s="118">
        <f t="shared" si="22"/>
        <v>100</v>
      </c>
      <c r="H104" s="71">
        <v>4348.6400000000003</v>
      </c>
      <c r="I104" s="71">
        <v>6775.73</v>
      </c>
      <c r="J104" s="107">
        <f t="shared" si="23"/>
        <v>39.091112575363823</v>
      </c>
      <c r="K104" s="71">
        <v>5</v>
      </c>
      <c r="L104" s="71">
        <v>3</v>
      </c>
      <c r="M104" s="126">
        <f t="shared" si="34"/>
        <v>1.6666666666666667</v>
      </c>
      <c r="N104" s="71">
        <v>3665.45</v>
      </c>
      <c r="O104" s="59">
        <f t="shared" si="26"/>
        <v>4348.6400000000003</v>
      </c>
      <c r="P104" s="139">
        <f t="shared" si="32"/>
        <v>15.710429007689768</v>
      </c>
      <c r="Q104" s="71">
        <v>1</v>
      </c>
      <c r="R104" s="59">
        <f t="shared" si="27"/>
        <v>3</v>
      </c>
      <c r="S104" s="143">
        <f t="shared" si="31"/>
        <v>33.333333333333329</v>
      </c>
      <c r="T104" s="71">
        <v>0</v>
      </c>
      <c r="U104" s="59">
        <f t="shared" si="28"/>
        <v>3</v>
      </c>
      <c r="V104" s="146">
        <f t="shared" si="29"/>
        <v>0</v>
      </c>
      <c r="W104" s="68">
        <v>100</v>
      </c>
      <c r="X104" s="65">
        <v>0</v>
      </c>
      <c r="Y104" s="59">
        <v>1</v>
      </c>
      <c r="Z104" s="157">
        <f t="shared" si="24"/>
        <v>0</v>
      </c>
      <c r="AA104" s="71">
        <v>6</v>
      </c>
      <c r="AB104" s="102">
        <f t="shared" si="30"/>
        <v>6775.73</v>
      </c>
      <c r="AC104" s="159">
        <f t="shared" si="33"/>
        <v>8.855134428319901E-2</v>
      </c>
      <c r="AD104" s="71"/>
      <c r="AE104" s="71"/>
      <c r="AF104" s="71"/>
      <c r="AG104" s="60">
        <v>1</v>
      </c>
      <c r="AH104" s="60">
        <v>1</v>
      </c>
      <c r="AI104" s="60">
        <f t="shared" si="25"/>
        <v>100</v>
      </c>
    </row>
    <row r="105" spans="1:35" x14ac:dyDescent="0.25">
      <c r="A105" s="47">
        <v>101</v>
      </c>
      <c r="B105" s="76" t="s">
        <v>171</v>
      </c>
      <c r="C105" s="84">
        <v>1</v>
      </c>
      <c r="D105" s="62">
        <f t="shared" si="21"/>
        <v>8933.06</v>
      </c>
      <c r="E105" s="71">
        <v>8933.06</v>
      </c>
      <c r="F105" s="71">
        <v>8657.9699999999993</v>
      </c>
      <c r="G105" s="118">
        <f t="shared" si="22"/>
        <v>96.920540106077866</v>
      </c>
      <c r="H105" s="106">
        <v>9.32</v>
      </c>
      <c r="I105" s="71">
        <v>6566.5</v>
      </c>
      <c r="J105" s="107">
        <f t="shared" si="23"/>
        <v>0.14173137342567163</v>
      </c>
      <c r="K105" s="71">
        <v>3</v>
      </c>
      <c r="L105" s="71">
        <v>1</v>
      </c>
      <c r="M105" s="126">
        <f t="shared" si="34"/>
        <v>3</v>
      </c>
      <c r="N105" s="71">
        <v>7.91</v>
      </c>
      <c r="O105" s="59">
        <f t="shared" si="26"/>
        <v>9.32</v>
      </c>
      <c r="P105" s="139">
        <f t="shared" si="32"/>
        <v>15.128755364806864</v>
      </c>
      <c r="Q105" s="71">
        <v>0</v>
      </c>
      <c r="R105" s="59">
        <f t="shared" si="27"/>
        <v>1</v>
      </c>
      <c r="S105" s="143">
        <f t="shared" si="31"/>
        <v>0</v>
      </c>
      <c r="T105" s="71">
        <v>0</v>
      </c>
      <c r="U105" s="59">
        <f t="shared" si="28"/>
        <v>1</v>
      </c>
      <c r="V105" s="146">
        <f t="shared" si="29"/>
        <v>0</v>
      </c>
      <c r="W105" s="68">
        <v>85</v>
      </c>
      <c r="X105" s="65">
        <v>0</v>
      </c>
      <c r="Y105" s="59">
        <v>1</v>
      </c>
      <c r="Z105" s="157">
        <f t="shared" si="24"/>
        <v>0</v>
      </c>
      <c r="AA105" s="71">
        <v>824</v>
      </c>
      <c r="AB105" s="102">
        <f t="shared" si="30"/>
        <v>6566.5</v>
      </c>
      <c r="AC105" s="159">
        <f t="shared" si="33"/>
        <v>12.548541841163482</v>
      </c>
      <c r="AD105" s="71"/>
      <c r="AE105" s="71"/>
      <c r="AF105" s="71"/>
      <c r="AG105" s="60">
        <v>1</v>
      </c>
      <c r="AH105" s="60">
        <v>1</v>
      </c>
      <c r="AI105" s="60">
        <f t="shared" si="25"/>
        <v>100</v>
      </c>
    </row>
    <row r="106" spans="1:35" x14ac:dyDescent="0.25">
      <c r="A106" s="47">
        <v>102</v>
      </c>
      <c r="B106" s="76" t="s">
        <v>172</v>
      </c>
      <c r="C106" s="84">
        <v>1</v>
      </c>
      <c r="D106" s="62">
        <f t="shared" si="21"/>
        <v>8908.9</v>
      </c>
      <c r="E106" s="71">
        <v>8908.9</v>
      </c>
      <c r="F106" s="71">
        <v>8467.9</v>
      </c>
      <c r="G106" s="118">
        <f t="shared" si="22"/>
        <v>95.049893926298424</v>
      </c>
      <c r="H106" s="71">
        <v>4863.2700000000004</v>
      </c>
      <c r="I106" s="71">
        <v>4363.4179999999997</v>
      </c>
      <c r="J106" s="107">
        <f t="shared" si="23"/>
        <v>52.708729286175057</v>
      </c>
      <c r="K106" s="71">
        <v>4</v>
      </c>
      <c r="L106" s="71">
        <v>2</v>
      </c>
      <c r="M106" s="126">
        <f t="shared" si="34"/>
        <v>2</v>
      </c>
      <c r="N106" s="71">
        <v>4104.51</v>
      </c>
      <c r="O106" s="59">
        <f t="shared" si="26"/>
        <v>4863.2700000000004</v>
      </c>
      <c r="P106" s="139">
        <f t="shared" si="32"/>
        <v>15.601848139214979</v>
      </c>
      <c r="Q106" s="71">
        <v>0</v>
      </c>
      <c r="R106" s="59">
        <f t="shared" si="27"/>
        <v>2</v>
      </c>
      <c r="S106" s="143">
        <f t="shared" si="31"/>
        <v>0</v>
      </c>
      <c r="T106" s="71">
        <v>0</v>
      </c>
      <c r="U106" s="59">
        <f t="shared" si="28"/>
        <v>2</v>
      </c>
      <c r="V106" s="146">
        <f t="shared" si="29"/>
        <v>0</v>
      </c>
      <c r="W106" s="68">
        <v>100</v>
      </c>
      <c r="X106" s="65">
        <v>0</v>
      </c>
      <c r="Y106" s="59">
        <v>1</v>
      </c>
      <c r="Z106" s="157">
        <f t="shared" si="24"/>
        <v>0</v>
      </c>
      <c r="AA106" s="71">
        <v>0</v>
      </c>
      <c r="AB106" s="102">
        <f t="shared" si="30"/>
        <v>4363.4179999999997</v>
      </c>
      <c r="AC106" s="159">
        <f t="shared" si="33"/>
        <v>0</v>
      </c>
      <c r="AD106" s="71"/>
      <c r="AE106" s="71"/>
      <c r="AF106" s="71"/>
      <c r="AG106" s="60">
        <v>1</v>
      </c>
      <c r="AH106" s="60">
        <v>1</v>
      </c>
      <c r="AI106" s="60">
        <f t="shared" si="25"/>
        <v>100</v>
      </c>
    </row>
    <row r="107" spans="1:35" x14ac:dyDescent="0.25">
      <c r="A107" s="47">
        <v>103</v>
      </c>
      <c r="B107" s="76" t="s">
        <v>153</v>
      </c>
      <c r="C107" s="84">
        <v>1</v>
      </c>
      <c r="D107" s="62">
        <f t="shared" si="21"/>
        <v>12718.65</v>
      </c>
      <c r="E107" s="71">
        <v>12718.65</v>
      </c>
      <c r="F107" s="71">
        <v>12321.48</v>
      </c>
      <c r="G107" s="118">
        <f t="shared" si="22"/>
        <v>96.877262917054878</v>
      </c>
      <c r="H107" s="71">
        <v>1950.87</v>
      </c>
      <c r="I107" s="71">
        <v>8123.22</v>
      </c>
      <c r="J107" s="107">
        <f t="shared" si="23"/>
        <v>19.365223062331186</v>
      </c>
      <c r="K107" s="71">
        <v>11</v>
      </c>
      <c r="L107" s="71">
        <v>4</v>
      </c>
      <c r="M107" s="126">
        <f t="shared" si="34"/>
        <v>2.75</v>
      </c>
      <c r="N107" s="71">
        <v>1695.46</v>
      </c>
      <c r="O107" s="59">
        <f t="shared" si="26"/>
        <v>1950.87</v>
      </c>
      <c r="P107" s="139">
        <f t="shared" si="32"/>
        <v>13.092107623778105</v>
      </c>
      <c r="Q107" s="71">
        <v>0</v>
      </c>
      <c r="R107" s="59">
        <f t="shared" si="27"/>
        <v>4</v>
      </c>
      <c r="S107" s="143">
        <f t="shared" si="31"/>
        <v>0</v>
      </c>
      <c r="T107" s="71">
        <v>0</v>
      </c>
      <c r="U107" s="59">
        <f t="shared" si="28"/>
        <v>4</v>
      </c>
      <c r="V107" s="146">
        <f t="shared" si="29"/>
        <v>0</v>
      </c>
      <c r="W107" s="68">
        <v>100</v>
      </c>
      <c r="X107" s="65">
        <v>0</v>
      </c>
      <c r="Y107" s="59">
        <v>1</v>
      </c>
      <c r="Z107" s="157">
        <f t="shared" si="24"/>
        <v>0</v>
      </c>
      <c r="AA107" s="71">
        <v>60.03</v>
      </c>
      <c r="AB107" s="102">
        <f t="shared" si="30"/>
        <v>8123.22</v>
      </c>
      <c r="AC107" s="159">
        <f t="shared" si="33"/>
        <v>0.7389926654700969</v>
      </c>
      <c r="AD107" s="71"/>
      <c r="AE107" s="71"/>
      <c r="AF107" s="71"/>
      <c r="AG107" s="60">
        <v>1</v>
      </c>
      <c r="AH107" s="60">
        <v>1</v>
      </c>
      <c r="AI107" s="60">
        <f t="shared" si="25"/>
        <v>100</v>
      </c>
    </row>
    <row r="108" spans="1:35" x14ac:dyDescent="0.25">
      <c r="A108" s="47">
        <v>104</v>
      </c>
      <c r="B108" s="76" t="s">
        <v>154</v>
      </c>
      <c r="C108" s="84">
        <v>1</v>
      </c>
      <c r="D108" s="62">
        <f t="shared" si="21"/>
        <v>3340.8</v>
      </c>
      <c r="E108" s="71">
        <v>3340.8</v>
      </c>
      <c r="F108" s="71">
        <v>3340.8</v>
      </c>
      <c r="G108" s="118">
        <f t="shared" si="22"/>
        <v>100</v>
      </c>
      <c r="H108" s="71">
        <v>356.67</v>
      </c>
      <c r="I108" s="71">
        <v>3973.73</v>
      </c>
      <c r="J108" s="107">
        <f t="shared" si="23"/>
        <v>8.2364215776833554</v>
      </c>
      <c r="K108" s="71">
        <v>2</v>
      </c>
      <c r="L108" s="71">
        <v>1</v>
      </c>
      <c r="M108" s="126">
        <f t="shared" si="34"/>
        <v>2</v>
      </c>
      <c r="N108" s="70">
        <v>258.58</v>
      </c>
      <c r="O108" s="59">
        <f t="shared" si="26"/>
        <v>356.67</v>
      </c>
      <c r="P108" s="139">
        <f t="shared" si="32"/>
        <v>27.501612134466029</v>
      </c>
      <c r="Q108" s="71">
        <v>0</v>
      </c>
      <c r="R108" s="59">
        <f t="shared" si="27"/>
        <v>1</v>
      </c>
      <c r="S108" s="143">
        <f t="shared" si="31"/>
        <v>0</v>
      </c>
      <c r="T108" s="71">
        <v>0</v>
      </c>
      <c r="U108" s="59">
        <f t="shared" si="28"/>
        <v>1</v>
      </c>
      <c r="V108" s="146">
        <f t="shared" si="29"/>
        <v>0</v>
      </c>
      <c r="W108" s="68">
        <v>100</v>
      </c>
      <c r="X108" s="65">
        <v>0</v>
      </c>
      <c r="Y108" s="59">
        <v>1</v>
      </c>
      <c r="Z108" s="157">
        <f t="shared" si="24"/>
        <v>0</v>
      </c>
      <c r="AA108" s="71">
        <v>0</v>
      </c>
      <c r="AB108" s="102">
        <f t="shared" si="30"/>
        <v>3973.73</v>
      </c>
      <c r="AC108" s="159">
        <f t="shared" si="33"/>
        <v>0</v>
      </c>
      <c r="AD108" s="71"/>
      <c r="AE108" s="71"/>
      <c r="AF108" s="71"/>
      <c r="AG108" s="60">
        <v>1</v>
      </c>
      <c r="AH108" s="60">
        <v>1</v>
      </c>
      <c r="AI108" s="60">
        <f t="shared" si="25"/>
        <v>100</v>
      </c>
    </row>
    <row r="109" spans="1:35" x14ac:dyDescent="0.25">
      <c r="A109" s="47">
        <v>105</v>
      </c>
      <c r="B109" s="76" t="s">
        <v>155</v>
      </c>
      <c r="C109" s="84">
        <v>1</v>
      </c>
      <c r="D109" s="62">
        <f t="shared" si="21"/>
        <v>7940.09</v>
      </c>
      <c r="E109" s="71">
        <v>7940.09</v>
      </c>
      <c r="F109" s="71">
        <v>7466.4</v>
      </c>
      <c r="G109" s="118">
        <f t="shared" si="22"/>
        <v>94.034198604801702</v>
      </c>
      <c r="H109" s="71">
        <v>3345.53</v>
      </c>
      <c r="I109" s="71">
        <v>4271.3100000000004</v>
      </c>
      <c r="J109" s="107">
        <f t="shared" si="23"/>
        <v>43.922807883584269</v>
      </c>
      <c r="K109" s="71">
        <v>3</v>
      </c>
      <c r="L109" s="71">
        <v>1</v>
      </c>
      <c r="M109" s="126">
        <f t="shared" si="34"/>
        <v>3</v>
      </c>
      <c r="N109" s="71">
        <v>2458.9699999999998</v>
      </c>
      <c r="O109" s="59">
        <f t="shared" si="26"/>
        <v>3345.53</v>
      </c>
      <c r="P109" s="139">
        <f t="shared" si="32"/>
        <v>26.499837096065505</v>
      </c>
      <c r="Q109" s="71">
        <v>0</v>
      </c>
      <c r="R109" s="59">
        <f t="shared" si="27"/>
        <v>1</v>
      </c>
      <c r="S109" s="143">
        <f t="shared" si="31"/>
        <v>0</v>
      </c>
      <c r="T109" s="71">
        <v>0</v>
      </c>
      <c r="U109" s="59">
        <f t="shared" si="28"/>
        <v>1</v>
      </c>
      <c r="V109" s="146">
        <f t="shared" si="29"/>
        <v>0</v>
      </c>
      <c r="W109" s="68">
        <v>74</v>
      </c>
      <c r="X109" s="65">
        <v>0</v>
      </c>
      <c r="Y109" s="59">
        <v>1</v>
      </c>
      <c r="Z109" s="157">
        <f t="shared" si="24"/>
        <v>0</v>
      </c>
      <c r="AA109" s="71">
        <v>774</v>
      </c>
      <c r="AB109" s="102">
        <f t="shared" si="30"/>
        <v>4271.3100000000004</v>
      </c>
      <c r="AC109" s="159">
        <f t="shared" si="33"/>
        <v>18.120904359552455</v>
      </c>
      <c r="AD109" s="71"/>
      <c r="AE109" s="71"/>
      <c r="AF109" s="71"/>
      <c r="AG109" s="60">
        <v>1</v>
      </c>
      <c r="AH109" s="60">
        <v>1</v>
      </c>
      <c r="AI109" s="60">
        <f t="shared" si="25"/>
        <v>100</v>
      </c>
    </row>
    <row r="110" spans="1:35" x14ac:dyDescent="0.25">
      <c r="A110" s="47">
        <v>106</v>
      </c>
      <c r="B110" s="76" t="s">
        <v>156</v>
      </c>
      <c r="C110" s="84">
        <v>1</v>
      </c>
      <c r="D110" s="62">
        <f t="shared" si="21"/>
        <v>6172.47</v>
      </c>
      <c r="E110" s="71">
        <v>6172.47</v>
      </c>
      <c r="F110" s="71">
        <v>5524.9086200000002</v>
      </c>
      <c r="G110" s="118">
        <f t="shared" si="22"/>
        <v>89.508877645415851</v>
      </c>
      <c r="H110" s="70">
        <v>10.130000000000001</v>
      </c>
      <c r="I110" s="71">
        <v>4566.6000000000004</v>
      </c>
      <c r="J110" s="107">
        <f t="shared" si="23"/>
        <v>0.22133706816875801</v>
      </c>
      <c r="K110" s="71">
        <v>2</v>
      </c>
      <c r="L110" s="71">
        <v>1</v>
      </c>
      <c r="M110" s="126">
        <f t="shared" si="34"/>
        <v>2</v>
      </c>
      <c r="N110" s="70">
        <v>8.9600000000000009</v>
      </c>
      <c r="O110" s="59">
        <f t="shared" si="26"/>
        <v>10.130000000000001</v>
      </c>
      <c r="P110" s="139">
        <f t="shared" si="32"/>
        <v>11.549851924975314</v>
      </c>
      <c r="Q110" s="71">
        <v>0</v>
      </c>
      <c r="R110" s="59">
        <f t="shared" si="27"/>
        <v>1</v>
      </c>
      <c r="S110" s="143">
        <f t="shared" si="31"/>
        <v>0</v>
      </c>
      <c r="T110" s="71">
        <v>0</v>
      </c>
      <c r="U110" s="59">
        <f t="shared" si="28"/>
        <v>1</v>
      </c>
      <c r="V110" s="146">
        <f t="shared" si="29"/>
        <v>0</v>
      </c>
      <c r="W110" s="68">
        <v>89</v>
      </c>
      <c r="X110" s="65">
        <v>0</v>
      </c>
      <c r="Y110" s="59">
        <v>1</v>
      </c>
      <c r="Z110" s="157">
        <f t="shared" si="24"/>
        <v>0</v>
      </c>
      <c r="AA110" s="71">
        <v>824</v>
      </c>
      <c r="AB110" s="102">
        <f t="shared" si="30"/>
        <v>4566.6000000000004</v>
      </c>
      <c r="AC110" s="159">
        <f t="shared" si="33"/>
        <v>18.04405903735821</v>
      </c>
      <c r="AD110" s="71"/>
      <c r="AE110" s="71"/>
      <c r="AF110" s="71"/>
      <c r="AG110" s="60">
        <v>1</v>
      </c>
      <c r="AH110" s="60">
        <v>1</v>
      </c>
      <c r="AI110" s="60">
        <f t="shared" si="25"/>
        <v>100</v>
      </c>
    </row>
    <row r="111" spans="1:35" x14ac:dyDescent="0.25">
      <c r="A111" s="47">
        <v>107</v>
      </c>
      <c r="B111" s="76" t="s">
        <v>159</v>
      </c>
      <c r="C111" s="84">
        <v>1</v>
      </c>
      <c r="D111" s="62">
        <f t="shared" si="21"/>
        <v>2721.6802000000002</v>
      </c>
      <c r="E111" s="71">
        <v>2721.6802000000002</v>
      </c>
      <c r="F111" s="71">
        <v>2651.6086500000001</v>
      </c>
      <c r="G111" s="118">
        <f t="shared" si="22"/>
        <v>97.425430438153597</v>
      </c>
      <c r="H111" s="71">
        <v>10.130000000000001</v>
      </c>
      <c r="I111" s="71">
        <v>2384.6000000000004</v>
      </c>
      <c r="J111" s="107">
        <f t="shared" si="23"/>
        <v>0.42301219761726788</v>
      </c>
      <c r="K111" s="71">
        <v>3</v>
      </c>
      <c r="L111" s="71">
        <v>1</v>
      </c>
      <c r="M111" s="126">
        <f t="shared" si="34"/>
        <v>3</v>
      </c>
      <c r="N111" s="71">
        <v>7.49</v>
      </c>
      <c r="O111" s="59">
        <f t="shared" si="26"/>
        <v>10.130000000000001</v>
      </c>
      <c r="P111" s="139">
        <f t="shared" si="32"/>
        <v>26.061204343534058</v>
      </c>
      <c r="Q111" s="71">
        <v>0</v>
      </c>
      <c r="R111" s="59">
        <f t="shared" si="27"/>
        <v>1</v>
      </c>
      <c r="S111" s="143">
        <f t="shared" si="31"/>
        <v>0</v>
      </c>
      <c r="T111" s="71">
        <v>0</v>
      </c>
      <c r="U111" s="59">
        <f t="shared" si="28"/>
        <v>1</v>
      </c>
      <c r="V111" s="146">
        <f t="shared" si="29"/>
        <v>0</v>
      </c>
      <c r="W111" s="68">
        <v>74</v>
      </c>
      <c r="X111" s="65">
        <v>0</v>
      </c>
      <c r="Y111" s="59">
        <v>1</v>
      </c>
      <c r="Z111" s="157">
        <f t="shared" si="24"/>
        <v>0</v>
      </c>
      <c r="AA111" s="71">
        <v>524</v>
      </c>
      <c r="AB111" s="102">
        <f t="shared" si="30"/>
        <v>2384.6000000000004</v>
      </c>
      <c r="AC111" s="159">
        <f t="shared" si="33"/>
        <v>21.974335318292372</v>
      </c>
      <c r="AD111" s="71"/>
      <c r="AE111" s="71"/>
      <c r="AF111" s="71"/>
      <c r="AG111" s="60">
        <v>1</v>
      </c>
      <c r="AH111" s="60">
        <v>1</v>
      </c>
      <c r="AI111" s="60">
        <f t="shared" si="25"/>
        <v>100</v>
      </c>
    </row>
    <row r="112" spans="1:35" x14ac:dyDescent="0.25">
      <c r="A112" s="47">
        <v>108</v>
      </c>
      <c r="B112" s="76" t="s">
        <v>173</v>
      </c>
      <c r="C112" s="84">
        <v>1</v>
      </c>
      <c r="D112" s="62">
        <f t="shared" si="21"/>
        <v>11194.7</v>
      </c>
      <c r="E112" s="71">
        <v>11194.7</v>
      </c>
      <c r="F112" s="71">
        <v>11194.7</v>
      </c>
      <c r="G112" s="118">
        <f t="shared" si="22"/>
        <v>100</v>
      </c>
      <c r="H112" s="71">
        <v>12.15</v>
      </c>
      <c r="I112" s="71">
        <v>6171.11</v>
      </c>
      <c r="J112" s="107">
        <f t="shared" si="23"/>
        <v>0.19649828731122418</v>
      </c>
      <c r="K112" s="71">
        <v>3</v>
      </c>
      <c r="L112" s="71">
        <v>1</v>
      </c>
      <c r="M112" s="126">
        <f t="shared" si="34"/>
        <v>3</v>
      </c>
      <c r="N112" s="71">
        <v>9.9</v>
      </c>
      <c r="O112" s="59">
        <f t="shared" si="26"/>
        <v>12.15</v>
      </c>
      <c r="P112" s="139">
        <f t="shared" si="32"/>
        <v>18.518518518518519</v>
      </c>
      <c r="Q112" s="71">
        <v>0</v>
      </c>
      <c r="R112" s="59">
        <f t="shared" si="27"/>
        <v>1</v>
      </c>
      <c r="S112" s="143">
        <f t="shared" si="31"/>
        <v>0</v>
      </c>
      <c r="T112" s="71">
        <v>0</v>
      </c>
      <c r="U112" s="59">
        <f t="shared" si="28"/>
        <v>1</v>
      </c>
      <c r="V112" s="146">
        <f t="shared" si="29"/>
        <v>0</v>
      </c>
      <c r="W112" s="68">
        <v>100</v>
      </c>
      <c r="X112" s="65">
        <v>0</v>
      </c>
      <c r="Y112" s="59">
        <v>1</v>
      </c>
      <c r="Z112" s="157">
        <f t="shared" si="24"/>
        <v>0</v>
      </c>
      <c r="AA112" s="71">
        <v>0</v>
      </c>
      <c r="AB112" s="102">
        <f t="shared" si="30"/>
        <v>6171.11</v>
      </c>
      <c r="AC112" s="159">
        <f t="shared" si="33"/>
        <v>0</v>
      </c>
      <c r="AD112" s="71"/>
      <c r="AE112" s="71"/>
      <c r="AF112" s="71"/>
      <c r="AG112" s="60">
        <v>1</v>
      </c>
      <c r="AH112" s="60">
        <v>1</v>
      </c>
      <c r="AI112" s="60">
        <f t="shared" si="25"/>
        <v>100</v>
      </c>
    </row>
    <row r="113" spans="1:35" x14ac:dyDescent="0.25">
      <c r="A113" s="47">
        <v>109</v>
      </c>
      <c r="B113" s="76" t="s">
        <v>157</v>
      </c>
      <c r="C113" s="84">
        <v>1</v>
      </c>
      <c r="D113" s="62">
        <f t="shared" si="21"/>
        <v>23488</v>
      </c>
      <c r="E113" s="71">
        <v>23488</v>
      </c>
      <c r="F113" s="71">
        <v>23488</v>
      </c>
      <c r="G113" s="118">
        <f t="shared" si="22"/>
        <v>100</v>
      </c>
      <c r="H113" s="71">
        <v>0</v>
      </c>
      <c r="I113" s="71">
        <v>8338.4</v>
      </c>
      <c r="J113" s="107">
        <f t="shared" si="23"/>
        <v>0</v>
      </c>
      <c r="K113" s="71">
        <v>0</v>
      </c>
      <c r="L113" s="71">
        <v>0</v>
      </c>
      <c r="M113" s="126">
        <f t="shared" si="34"/>
        <v>0</v>
      </c>
      <c r="N113" s="71">
        <v>0</v>
      </c>
      <c r="O113" s="59">
        <f t="shared" si="26"/>
        <v>0</v>
      </c>
      <c r="P113" s="139">
        <f t="shared" si="32"/>
        <v>0</v>
      </c>
      <c r="Q113" s="71">
        <v>0</v>
      </c>
      <c r="R113" s="59">
        <f t="shared" si="27"/>
        <v>0</v>
      </c>
      <c r="S113" s="143">
        <f t="shared" si="31"/>
        <v>0</v>
      </c>
      <c r="T113" s="71">
        <v>0</v>
      </c>
      <c r="U113" s="59">
        <f t="shared" si="28"/>
        <v>0</v>
      </c>
      <c r="V113" s="146">
        <f t="shared" si="29"/>
        <v>0</v>
      </c>
      <c r="W113" s="68">
        <v>0</v>
      </c>
      <c r="X113" s="65">
        <v>0</v>
      </c>
      <c r="Y113" s="59">
        <v>1</v>
      </c>
      <c r="Z113" s="157">
        <f t="shared" si="24"/>
        <v>0</v>
      </c>
      <c r="AA113" s="71">
        <v>2232.34</v>
      </c>
      <c r="AB113" s="102">
        <f t="shared" si="30"/>
        <v>8338.4</v>
      </c>
      <c r="AC113" s="159">
        <f t="shared" si="33"/>
        <v>26.771802743931694</v>
      </c>
      <c r="AD113" s="71"/>
      <c r="AE113" s="71"/>
      <c r="AF113" s="71"/>
      <c r="AG113" s="60">
        <v>1</v>
      </c>
      <c r="AH113" s="60">
        <v>1</v>
      </c>
      <c r="AI113" s="60">
        <f t="shared" si="25"/>
        <v>100</v>
      </c>
    </row>
    <row r="114" spans="1:35" ht="24" customHeight="1" x14ac:dyDescent="0.25">
      <c r="A114" s="47">
        <v>110</v>
      </c>
      <c r="B114" s="75" t="s">
        <v>174</v>
      </c>
      <c r="C114" s="84">
        <v>1</v>
      </c>
      <c r="D114" s="62">
        <f t="shared" si="21"/>
        <v>8809</v>
      </c>
      <c r="E114" s="71">
        <v>8809</v>
      </c>
      <c r="F114" s="71">
        <v>8809</v>
      </c>
      <c r="G114" s="118">
        <f t="shared" si="22"/>
        <v>100</v>
      </c>
      <c r="H114" s="71">
        <v>0</v>
      </c>
      <c r="I114" s="71">
        <v>6561.31</v>
      </c>
      <c r="J114" s="107">
        <f t="shared" si="23"/>
        <v>0</v>
      </c>
      <c r="K114" s="71">
        <v>0</v>
      </c>
      <c r="L114" s="71">
        <v>0</v>
      </c>
      <c r="M114" s="126">
        <f t="shared" si="34"/>
        <v>0</v>
      </c>
      <c r="N114" s="71">
        <v>0</v>
      </c>
      <c r="O114" s="59">
        <f t="shared" si="26"/>
        <v>0</v>
      </c>
      <c r="P114" s="139">
        <f t="shared" si="32"/>
        <v>0</v>
      </c>
      <c r="Q114" s="71">
        <v>0</v>
      </c>
      <c r="R114" s="71">
        <f t="shared" si="27"/>
        <v>0</v>
      </c>
      <c r="S114" s="143">
        <f t="shared" si="31"/>
        <v>0</v>
      </c>
      <c r="T114" s="71">
        <v>0</v>
      </c>
      <c r="U114" s="71">
        <f t="shared" si="28"/>
        <v>0</v>
      </c>
      <c r="V114" s="146">
        <f t="shared" si="29"/>
        <v>0</v>
      </c>
      <c r="W114" s="68">
        <v>0</v>
      </c>
      <c r="X114" s="65">
        <v>0</v>
      </c>
      <c r="Y114" s="59">
        <v>1</v>
      </c>
      <c r="Z114" s="157">
        <f t="shared" si="24"/>
        <v>0</v>
      </c>
      <c r="AA114" s="71">
        <v>1020.62</v>
      </c>
      <c r="AB114" s="102">
        <f t="shared" si="30"/>
        <v>6561.31</v>
      </c>
      <c r="AC114" s="159">
        <f t="shared" si="33"/>
        <v>15.555125424648431</v>
      </c>
      <c r="AD114" s="71"/>
      <c r="AE114" s="71"/>
      <c r="AF114" s="71"/>
      <c r="AG114" s="60">
        <v>1</v>
      </c>
      <c r="AH114" s="60">
        <v>1</v>
      </c>
      <c r="AI114" s="60">
        <f t="shared" si="25"/>
        <v>100</v>
      </c>
    </row>
    <row r="115" spans="1:35" ht="21.75" customHeight="1" x14ac:dyDescent="0.25">
      <c r="A115" s="47">
        <v>111</v>
      </c>
      <c r="B115" s="76" t="s">
        <v>175</v>
      </c>
      <c r="C115" s="84">
        <v>1</v>
      </c>
      <c r="D115" s="62">
        <f t="shared" si="21"/>
        <v>4554</v>
      </c>
      <c r="E115" s="71">
        <v>4554</v>
      </c>
      <c r="F115" s="71">
        <v>4554</v>
      </c>
      <c r="G115" s="118">
        <f t="shared" si="22"/>
        <v>100</v>
      </c>
      <c r="H115" s="71">
        <v>10.66</v>
      </c>
      <c r="I115" s="71">
        <v>3598</v>
      </c>
      <c r="J115" s="107">
        <f t="shared" si="23"/>
        <v>0.29540050877611085</v>
      </c>
      <c r="K115" s="71">
        <v>0</v>
      </c>
      <c r="L115" s="71">
        <v>0</v>
      </c>
      <c r="M115" s="126">
        <f t="shared" si="34"/>
        <v>0</v>
      </c>
      <c r="N115" s="71">
        <v>10.55</v>
      </c>
      <c r="O115" s="59">
        <f t="shared" si="26"/>
        <v>10.66</v>
      </c>
      <c r="P115" s="139">
        <f t="shared" si="32"/>
        <v>1.0318949343339483</v>
      </c>
      <c r="Q115" s="71">
        <v>0</v>
      </c>
      <c r="R115" s="71">
        <f t="shared" si="27"/>
        <v>0</v>
      </c>
      <c r="S115" s="143">
        <f t="shared" si="31"/>
        <v>0</v>
      </c>
      <c r="T115" s="71">
        <v>0</v>
      </c>
      <c r="U115" s="71">
        <f t="shared" si="28"/>
        <v>0</v>
      </c>
      <c r="V115" s="146">
        <f t="shared" si="29"/>
        <v>0</v>
      </c>
      <c r="W115" s="68">
        <v>99</v>
      </c>
      <c r="X115" s="65">
        <v>0</v>
      </c>
      <c r="Y115" s="59">
        <v>1</v>
      </c>
      <c r="Z115" s="157">
        <f t="shared" si="24"/>
        <v>0</v>
      </c>
      <c r="AA115" s="71">
        <v>868</v>
      </c>
      <c r="AB115" s="102">
        <f t="shared" si="30"/>
        <v>3598</v>
      </c>
      <c r="AC115" s="159">
        <f t="shared" si="33"/>
        <v>24.124513618677042</v>
      </c>
      <c r="AD115" s="71"/>
      <c r="AE115" s="71"/>
      <c r="AF115" s="71"/>
      <c r="AG115" s="60">
        <v>1</v>
      </c>
      <c r="AH115" s="60">
        <v>1</v>
      </c>
      <c r="AI115" s="60">
        <f t="shared" si="25"/>
        <v>100</v>
      </c>
    </row>
    <row r="116" spans="1:35" ht="24" x14ac:dyDescent="0.25">
      <c r="A116" s="47">
        <v>112</v>
      </c>
      <c r="B116" s="76" t="s">
        <v>176</v>
      </c>
      <c r="C116" s="84">
        <v>1</v>
      </c>
      <c r="D116" s="62">
        <f t="shared" si="21"/>
        <v>7828</v>
      </c>
      <c r="E116" s="71">
        <v>7828</v>
      </c>
      <c r="F116" s="71">
        <v>7828</v>
      </c>
      <c r="G116" s="118">
        <f t="shared" si="22"/>
        <v>100</v>
      </c>
      <c r="H116" s="71">
        <v>10.66</v>
      </c>
      <c r="I116" s="71">
        <v>6402</v>
      </c>
      <c r="J116" s="107">
        <f t="shared" si="23"/>
        <v>0.16623366902346295</v>
      </c>
      <c r="K116" s="71">
        <v>0</v>
      </c>
      <c r="L116" s="71">
        <v>0</v>
      </c>
      <c r="M116" s="126">
        <f t="shared" si="34"/>
        <v>0</v>
      </c>
      <c r="N116" s="71">
        <v>10.55</v>
      </c>
      <c r="O116" s="59">
        <f t="shared" si="26"/>
        <v>10.66</v>
      </c>
      <c r="P116" s="139">
        <f t="shared" si="32"/>
        <v>1.0318949343339483</v>
      </c>
      <c r="Q116" s="71">
        <v>0</v>
      </c>
      <c r="R116" s="71">
        <f t="shared" si="27"/>
        <v>0</v>
      </c>
      <c r="S116" s="143">
        <f t="shared" si="31"/>
        <v>0</v>
      </c>
      <c r="T116" s="71">
        <v>0</v>
      </c>
      <c r="U116" s="71">
        <f t="shared" si="28"/>
        <v>0</v>
      </c>
      <c r="V116" s="146">
        <f t="shared" si="29"/>
        <v>0</v>
      </c>
      <c r="W116" s="68">
        <v>99</v>
      </c>
      <c r="X116" s="65">
        <v>0</v>
      </c>
      <c r="Y116" s="59">
        <v>1</v>
      </c>
      <c r="Z116" s="157">
        <f t="shared" si="24"/>
        <v>0</v>
      </c>
      <c r="AA116" s="71">
        <v>2551</v>
      </c>
      <c r="AB116" s="102">
        <f t="shared" si="30"/>
        <v>6402</v>
      </c>
      <c r="AC116" s="159">
        <f t="shared" si="33"/>
        <v>39.846922836613558</v>
      </c>
      <c r="AD116" s="71"/>
      <c r="AE116" s="71"/>
      <c r="AF116" s="71"/>
      <c r="AG116" s="60">
        <v>1</v>
      </c>
      <c r="AH116" s="60">
        <v>1</v>
      </c>
      <c r="AI116" s="60">
        <f t="shared" si="25"/>
        <v>100</v>
      </c>
    </row>
    <row r="117" spans="1:35" x14ac:dyDescent="0.25">
      <c r="A117" s="47">
        <v>113</v>
      </c>
      <c r="B117" s="76" t="s">
        <v>177</v>
      </c>
      <c r="C117" s="84">
        <v>1</v>
      </c>
      <c r="D117" s="62">
        <f t="shared" si="21"/>
        <v>9287</v>
      </c>
      <c r="E117" s="71">
        <v>9287</v>
      </c>
      <c r="F117" s="71">
        <v>9287</v>
      </c>
      <c r="G117" s="118">
        <f t="shared" si="22"/>
        <v>100</v>
      </c>
      <c r="H117" s="71">
        <v>0</v>
      </c>
      <c r="I117" s="71">
        <v>5803</v>
      </c>
      <c r="J117" s="107">
        <f t="shared" si="23"/>
        <v>0</v>
      </c>
      <c r="K117" s="71">
        <v>0</v>
      </c>
      <c r="L117" s="71">
        <v>0</v>
      </c>
      <c r="M117" s="126">
        <f t="shared" si="34"/>
        <v>0</v>
      </c>
      <c r="N117" s="71">
        <v>0</v>
      </c>
      <c r="O117" s="59">
        <f t="shared" si="26"/>
        <v>0</v>
      </c>
      <c r="P117" s="139">
        <f t="shared" si="32"/>
        <v>0</v>
      </c>
      <c r="Q117" s="71">
        <v>0</v>
      </c>
      <c r="R117" s="71">
        <f t="shared" si="27"/>
        <v>0</v>
      </c>
      <c r="S117" s="143">
        <f t="shared" si="31"/>
        <v>0</v>
      </c>
      <c r="T117" s="71">
        <v>0</v>
      </c>
      <c r="U117" s="71">
        <f t="shared" si="28"/>
        <v>0</v>
      </c>
      <c r="V117" s="146">
        <f t="shared" si="29"/>
        <v>0</v>
      </c>
      <c r="W117" s="68">
        <v>0</v>
      </c>
      <c r="X117" s="65">
        <v>0</v>
      </c>
      <c r="Y117" s="59">
        <v>1</v>
      </c>
      <c r="Z117" s="157">
        <f t="shared" si="24"/>
        <v>0</v>
      </c>
      <c r="AA117" s="71">
        <v>1707</v>
      </c>
      <c r="AB117" s="102">
        <f t="shared" si="30"/>
        <v>5803</v>
      </c>
      <c r="AC117" s="159">
        <f t="shared" si="33"/>
        <v>29.415819403756675</v>
      </c>
      <c r="AD117" s="71"/>
      <c r="AE117" s="71"/>
      <c r="AF117" s="71"/>
      <c r="AG117" s="60">
        <v>1</v>
      </c>
      <c r="AH117" s="60">
        <v>1</v>
      </c>
      <c r="AI117" s="60">
        <f t="shared" si="25"/>
        <v>100</v>
      </c>
    </row>
    <row r="118" spans="1:35" ht="24" x14ac:dyDescent="0.25">
      <c r="A118" s="47">
        <v>114</v>
      </c>
      <c r="B118" s="76" t="s">
        <v>178</v>
      </c>
      <c r="C118" s="84">
        <v>1</v>
      </c>
      <c r="D118" s="62">
        <f t="shared" si="21"/>
        <v>9347</v>
      </c>
      <c r="E118" s="71">
        <v>9347</v>
      </c>
      <c r="F118" s="71">
        <v>9347</v>
      </c>
      <c r="G118" s="118">
        <f t="shared" si="22"/>
        <v>100</v>
      </c>
      <c r="H118" s="71">
        <v>0</v>
      </c>
      <c r="I118" s="71">
        <v>6758</v>
      </c>
      <c r="J118" s="107">
        <f t="shared" si="23"/>
        <v>0</v>
      </c>
      <c r="K118" s="71">
        <v>0</v>
      </c>
      <c r="L118" s="71">
        <v>0</v>
      </c>
      <c r="M118" s="126">
        <f t="shared" si="34"/>
        <v>0</v>
      </c>
      <c r="N118" s="71">
        <v>0</v>
      </c>
      <c r="O118" s="59">
        <f t="shared" si="26"/>
        <v>0</v>
      </c>
      <c r="P118" s="139">
        <f t="shared" si="32"/>
        <v>0</v>
      </c>
      <c r="Q118" s="71">
        <v>0</v>
      </c>
      <c r="R118" s="71">
        <f t="shared" si="27"/>
        <v>0</v>
      </c>
      <c r="S118" s="143">
        <f t="shared" si="31"/>
        <v>0</v>
      </c>
      <c r="T118" s="71">
        <v>0</v>
      </c>
      <c r="U118" s="71">
        <f t="shared" si="28"/>
        <v>0</v>
      </c>
      <c r="V118" s="146">
        <f t="shared" si="29"/>
        <v>0</v>
      </c>
      <c r="W118" s="68">
        <v>0</v>
      </c>
      <c r="X118" s="65">
        <v>0</v>
      </c>
      <c r="Y118" s="59">
        <v>1</v>
      </c>
      <c r="Z118" s="157">
        <f t="shared" si="24"/>
        <v>0</v>
      </c>
      <c r="AA118" s="71">
        <v>1407</v>
      </c>
      <c r="AB118" s="102">
        <f t="shared" si="30"/>
        <v>6758</v>
      </c>
      <c r="AC118" s="159">
        <f t="shared" si="33"/>
        <v>20.819769162474106</v>
      </c>
      <c r="AD118" s="71"/>
      <c r="AE118" s="71"/>
      <c r="AF118" s="71"/>
      <c r="AG118" s="60">
        <v>1</v>
      </c>
      <c r="AH118" s="60">
        <v>1</v>
      </c>
      <c r="AI118" s="60">
        <f t="shared" si="25"/>
        <v>100</v>
      </c>
    </row>
    <row r="119" spans="1:35" ht="24" x14ac:dyDescent="0.25">
      <c r="A119" s="47">
        <v>115</v>
      </c>
      <c r="B119" s="76" t="s">
        <v>179</v>
      </c>
      <c r="C119" s="84">
        <v>1</v>
      </c>
      <c r="D119" s="62">
        <f t="shared" si="21"/>
        <v>3293</v>
      </c>
      <c r="E119" s="71">
        <v>3293</v>
      </c>
      <c r="F119" s="71">
        <v>3293</v>
      </c>
      <c r="G119" s="118">
        <f t="shared" si="22"/>
        <v>100</v>
      </c>
      <c r="H119" s="71">
        <v>10.66</v>
      </c>
      <c r="I119" s="71">
        <v>2825</v>
      </c>
      <c r="J119" s="107">
        <f t="shared" si="23"/>
        <v>0.37592659204559081</v>
      </c>
      <c r="K119" s="71">
        <v>0</v>
      </c>
      <c r="L119" s="71">
        <v>0</v>
      </c>
      <c r="M119" s="126">
        <f t="shared" si="34"/>
        <v>0</v>
      </c>
      <c r="N119" s="71">
        <v>10.55</v>
      </c>
      <c r="O119" s="59">
        <f t="shared" si="26"/>
        <v>10.66</v>
      </c>
      <c r="P119" s="139">
        <f t="shared" si="32"/>
        <v>1.0318949343339483</v>
      </c>
      <c r="Q119" s="71">
        <v>0</v>
      </c>
      <c r="R119" s="71">
        <f t="shared" si="27"/>
        <v>0</v>
      </c>
      <c r="S119" s="143">
        <f t="shared" si="31"/>
        <v>0</v>
      </c>
      <c r="T119" s="71">
        <v>0</v>
      </c>
      <c r="U119" s="71">
        <f t="shared" si="28"/>
        <v>0</v>
      </c>
      <c r="V119" s="146">
        <f t="shared" si="29"/>
        <v>0</v>
      </c>
      <c r="W119" s="68">
        <v>99</v>
      </c>
      <c r="X119" s="65">
        <v>0</v>
      </c>
      <c r="Y119" s="59">
        <v>1</v>
      </c>
      <c r="Z119" s="157">
        <f t="shared" si="24"/>
        <v>0</v>
      </c>
      <c r="AA119" s="71">
        <v>704</v>
      </c>
      <c r="AB119" s="102">
        <f t="shared" si="30"/>
        <v>2825</v>
      </c>
      <c r="AC119" s="159">
        <f t="shared" si="33"/>
        <v>24.920353982300885</v>
      </c>
      <c r="AD119" s="71"/>
      <c r="AE119" s="71"/>
      <c r="AF119" s="71"/>
      <c r="AG119" s="60">
        <v>1</v>
      </c>
      <c r="AH119" s="60">
        <v>1</v>
      </c>
      <c r="AI119" s="60">
        <f t="shared" si="25"/>
        <v>100</v>
      </c>
    </row>
    <row r="120" spans="1:35" ht="24" x14ac:dyDescent="0.25">
      <c r="A120" s="47">
        <v>116</v>
      </c>
      <c r="B120" s="76" t="s">
        <v>180</v>
      </c>
      <c r="C120" s="84">
        <v>1</v>
      </c>
      <c r="D120" s="62">
        <f t="shared" si="21"/>
        <v>4582</v>
      </c>
      <c r="E120" s="71">
        <v>4582</v>
      </c>
      <c r="F120" s="71">
        <v>4582</v>
      </c>
      <c r="G120" s="118">
        <f t="shared" si="22"/>
        <v>100</v>
      </c>
      <c r="H120" s="71">
        <v>0</v>
      </c>
      <c r="I120" s="71">
        <v>2930.37</v>
      </c>
      <c r="J120" s="107">
        <f t="shared" si="23"/>
        <v>0</v>
      </c>
      <c r="K120" s="71">
        <v>0</v>
      </c>
      <c r="L120" s="71">
        <v>0</v>
      </c>
      <c r="M120" s="126">
        <f t="shared" si="34"/>
        <v>0</v>
      </c>
      <c r="N120" s="71">
        <v>0</v>
      </c>
      <c r="O120" s="59">
        <f t="shared" si="26"/>
        <v>0</v>
      </c>
      <c r="P120" s="139">
        <f t="shared" si="32"/>
        <v>0</v>
      </c>
      <c r="Q120" s="71">
        <v>0</v>
      </c>
      <c r="R120" s="71">
        <f t="shared" si="27"/>
        <v>0</v>
      </c>
      <c r="S120" s="143">
        <f t="shared" si="31"/>
        <v>0</v>
      </c>
      <c r="T120" s="71">
        <v>0</v>
      </c>
      <c r="U120" s="71">
        <f t="shared" si="28"/>
        <v>0</v>
      </c>
      <c r="V120" s="146">
        <f t="shared" si="29"/>
        <v>0</v>
      </c>
      <c r="W120" s="68">
        <v>0</v>
      </c>
      <c r="X120" s="65">
        <v>0</v>
      </c>
      <c r="Y120" s="59">
        <v>1</v>
      </c>
      <c r="Z120" s="157">
        <f t="shared" si="24"/>
        <v>0</v>
      </c>
      <c r="AA120" s="71">
        <v>793.15</v>
      </c>
      <c r="AB120" s="102">
        <f t="shared" si="30"/>
        <v>2930.37</v>
      </c>
      <c r="AC120" s="159">
        <f t="shared" si="33"/>
        <v>27.066547910332144</v>
      </c>
      <c r="AD120" s="71"/>
      <c r="AE120" s="71"/>
      <c r="AF120" s="71"/>
      <c r="AG120" s="60">
        <v>1</v>
      </c>
      <c r="AH120" s="60">
        <v>1</v>
      </c>
      <c r="AI120" s="60">
        <f t="shared" si="25"/>
        <v>100</v>
      </c>
    </row>
    <row r="121" spans="1:35" x14ac:dyDescent="0.25">
      <c r="A121" s="47">
        <v>117</v>
      </c>
      <c r="B121" s="76" t="s">
        <v>181</v>
      </c>
      <c r="C121" s="84">
        <v>1</v>
      </c>
      <c r="D121" s="62">
        <f t="shared" si="21"/>
        <v>10554</v>
      </c>
      <c r="E121" s="71">
        <v>10554</v>
      </c>
      <c r="F121" s="71">
        <v>10554</v>
      </c>
      <c r="G121" s="118">
        <f t="shared" si="22"/>
        <v>100</v>
      </c>
      <c r="H121" s="71">
        <v>1141</v>
      </c>
      <c r="I121" s="71">
        <v>5830</v>
      </c>
      <c r="J121" s="107">
        <f t="shared" si="23"/>
        <v>16.367809496485439</v>
      </c>
      <c r="K121" s="71">
        <v>1</v>
      </c>
      <c r="L121" s="71">
        <v>1</v>
      </c>
      <c r="M121" s="126">
        <f t="shared" si="34"/>
        <v>1</v>
      </c>
      <c r="N121" s="71">
        <v>1141</v>
      </c>
      <c r="O121" s="59">
        <f t="shared" si="26"/>
        <v>1141</v>
      </c>
      <c r="P121" s="139">
        <f t="shared" si="32"/>
        <v>0</v>
      </c>
      <c r="Q121" s="71">
        <v>0</v>
      </c>
      <c r="R121" s="71">
        <f t="shared" si="27"/>
        <v>1</v>
      </c>
      <c r="S121" s="143">
        <f t="shared" si="31"/>
        <v>0</v>
      </c>
      <c r="T121" s="71">
        <v>1</v>
      </c>
      <c r="U121" s="71">
        <f t="shared" si="28"/>
        <v>1</v>
      </c>
      <c r="V121" s="146">
        <f t="shared" si="29"/>
        <v>100</v>
      </c>
      <c r="W121" s="68">
        <v>100</v>
      </c>
      <c r="X121" s="65">
        <v>0</v>
      </c>
      <c r="Y121" s="59">
        <v>1</v>
      </c>
      <c r="Z121" s="157">
        <f t="shared" si="24"/>
        <v>0</v>
      </c>
      <c r="AA121" s="71">
        <v>509</v>
      </c>
      <c r="AB121" s="102">
        <f t="shared" si="30"/>
        <v>5830</v>
      </c>
      <c r="AC121" s="159">
        <f t="shared" si="33"/>
        <v>8.7307032590051463</v>
      </c>
      <c r="AD121" s="71"/>
      <c r="AE121" s="71"/>
      <c r="AF121" s="71"/>
      <c r="AG121" s="60">
        <v>1</v>
      </c>
      <c r="AH121" s="60">
        <v>1</v>
      </c>
      <c r="AI121" s="60">
        <f t="shared" si="25"/>
        <v>100</v>
      </c>
    </row>
    <row r="122" spans="1:35" x14ac:dyDescent="0.25">
      <c r="A122" s="47">
        <v>118</v>
      </c>
      <c r="B122" s="76" t="s">
        <v>182</v>
      </c>
      <c r="C122" s="84">
        <v>1</v>
      </c>
      <c r="D122" s="62">
        <f t="shared" si="21"/>
        <v>6688</v>
      </c>
      <c r="E122" s="71">
        <v>6688</v>
      </c>
      <c r="F122" s="71">
        <v>6688</v>
      </c>
      <c r="G122" s="118">
        <f t="shared" si="22"/>
        <v>100</v>
      </c>
      <c r="H122" s="70">
        <v>10.66</v>
      </c>
      <c r="I122" s="71">
        <v>5591</v>
      </c>
      <c r="J122" s="107">
        <f t="shared" si="23"/>
        <v>0.19030073228293043</v>
      </c>
      <c r="K122" s="71">
        <v>0</v>
      </c>
      <c r="L122" s="71">
        <v>0</v>
      </c>
      <c r="M122" s="126">
        <f t="shared" si="34"/>
        <v>0</v>
      </c>
      <c r="N122" s="71">
        <v>10.55</v>
      </c>
      <c r="O122" s="59">
        <f t="shared" si="26"/>
        <v>10.66</v>
      </c>
      <c r="P122" s="139">
        <f t="shared" si="32"/>
        <v>1.0318949343339483</v>
      </c>
      <c r="Q122" s="71">
        <v>0</v>
      </c>
      <c r="R122" s="71">
        <f t="shared" si="27"/>
        <v>0</v>
      </c>
      <c r="S122" s="143">
        <f t="shared" si="31"/>
        <v>0</v>
      </c>
      <c r="T122" s="71">
        <v>0</v>
      </c>
      <c r="U122" s="71">
        <f t="shared" si="28"/>
        <v>0</v>
      </c>
      <c r="V122" s="146">
        <f t="shared" si="29"/>
        <v>0</v>
      </c>
      <c r="W122" s="68">
        <v>99</v>
      </c>
      <c r="X122" s="65">
        <v>0</v>
      </c>
      <c r="Y122" s="59">
        <v>1</v>
      </c>
      <c r="Z122" s="157">
        <f t="shared" si="24"/>
        <v>0</v>
      </c>
      <c r="AA122" s="71">
        <v>751</v>
      </c>
      <c r="AB122" s="102">
        <f t="shared" si="30"/>
        <v>5591</v>
      </c>
      <c r="AC122" s="159">
        <f t="shared" si="33"/>
        <v>13.43230191379002</v>
      </c>
      <c r="AD122" s="71"/>
      <c r="AE122" s="71"/>
      <c r="AF122" s="71"/>
      <c r="AG122" s="60">
        <v>1</v>
      </c>
      <c r="AH122" s="60">
        <v>1</v>
      </c>
      <c r="AI122" s="60">
        <f t="shared" si="25"/>
        <v>100</v>
      </c>
    </row>
    <row r="123" spans="1:35" ht="24" x14ac:dyDescent="0.25">
      <c r="A123" s="47">
        <v>119</v>
      </c>
      <c r="B123" s="76" t="s">
        <v>183</v>
      </c>
      <c r="C123" s="84">
        <v>1</v>
      </c>
      <c r="D123" s="62">
        <f t="shared" si="21"/>
        <v>9170</v>
      </c>
      <c r="E123" s="71">
        <v>9170</v>
      </c>
      <c r="F123" s="71">
        <v>9170</v>
      </c>
      <c r="G123" s="118">
        <f t="shared" si="22"/>
        <v>100</v>
      </c>
      <c r="H123" s="70">
        <v>10.66</v>
      </c>
      <c r="I123" s="71">
        <v>6705</v>
      </c>
      <c r="J123" s="107">
        <f t="shared" si="23"/>
        <v>0.15873346774553806</v>
      </c>
      <c r="K123" s="71">
        <v>0</v>
      </c>
      <c r="L123" s="71">
        <v>0</v>
      </c>
      <c r="M123" s="126">
        <f t="shared" si="34"/>
        <v>0</v>
      </c>
      <c r="N123" s="70">
        <v>10.55</v>
      </c>
      <c r="O123" s="59">
        <f t="shared" si="26"/>
        <v>10.66</v>
      </c>
      <c r="P123" s="139">
        <f t="shared" si="32"/>
        <v>1.0318949343339483</v>
      </c>
      <c r="Q123" s="71">
        <v>0</v>
      </c>
      <c r="R123" s="71">
        <f t="shared" si="27"/>
        <v>0</v>
      </c>
      <c r="S123" s="143">
        <f t="shared" si="31"/>
        <v>0</v>
      </c>
      <c r="T123" s="71">
        <v>0</v>
      </c>
      <c r="U123" s="71">
        <f t="shared" si="28"/>
        <v>0</v>
      </c>
      <c r="V123" s="146">
        <f t="shared" si="29"/>
        <v>0</v>
      </c>
      <c r="W123" s="68">
        <v>99</v>
      </c>
      <c r="X123" s="65">
        <v>0</v>
      </c>
      <c r="Y123" s="59">
        <v>1</v>
      </c>
      <c r="Z123" s="157">
        <f t="shared" si="24"/>
        <v>0</v>
      </c>
      <c r="AA123" s="71">
        <v>903</v>
      </c>
      <c r="AB123" s="102">
        <f t="shared" si="30"/>
        <v>6705</v>
      </c>
      <c r="AC123" s="159">
        <f t="shared" si="33"/>
        <v>13.467561521252797</v>
      </c>
      <c r="AD123" s="71"/>
      <c r="AE123" s="71"/>
      <c r="AF123" s="71"/>
      <c r="AG123" s="60">
        <v>1</v>
      </c>
      <c r="AH123" s="60">
        <v>1</v>
      </c>
      <c r="AI123" s="60">
        <f t="shared" si="25"/>
        <v>100</v>
      </c>
    </row>
    <row r="124" spans="1:35" ht="24" x14ac:dyDescent="0.25">
      <c r="A124" s="47">
        <v>120</v>
      </c>
      <c r="B124" s="76" t="s">
        <v>184</v>
      </c>
      <c r="C124" s="84">
        <v>1</v>
      </c>
      <c r="D124" s="62">
        <f t="shared" si="21"/>
        <v>3969</v>
      </c>
      <c r="E124" s="71">
        <v>3969</v>
      </c>
      <c r="F124" s="71">
        <v>3969</v>
      </c>
      <c r="G124" s="118">
        <f t="shared" si="22"/>
        <v>100</v>
      </c>
      <c r="H124" s="71">
        <v>10.66</v>
      </c>
      <c r="I124" s="71">
        <v>3284</v>
      </c>
      <c r="J124" s="107">
        <f t="shared" si="23"/>
        <v>0.32355387202321334</v>
      </c>
      <c r="K124" s="71">
        <v>0</v>
      </c>
      <c r="L124" s="71">
        <v>0</v>
      </c>
      <c r="M124" s="126">
        <f t="shared" si="34"/>
        <v>0</v>
      </c>
      <c r="N124" s="71">
        <v>10.55</v>
      </c>
      <c r="O124" s="59">
        <f t="shared" si="26"/>
        <v>10.66</v>
      </c>
      <c r="P124" s="139">
        <f t="shared" si="32"/>
        <v>1.0318949343339483</v>
      </c>
      <c r="Q124" s="71">
        <v>0</v>
      </c>
      <c r="R124" s="71">
        <f t="shared" si="27"/>
        <v>0</v>
      </c>
      <c r="S124" s="143">
        <f t="shared" si="31"/>
        <v>0</v>
      </c>
      <c r="T124" s="71">
        <v>0</v>
      </c>
      <c r="U124" s="71">
        <f t="shared" si="28"/>
        <v>0</v>
      </c>
      <c r="V124" s="146">
        <f t="shared" si="29"/>
        <v>0</v>
      </c>
      <c r="W124" s="68">
        <v>99</v>
      </c>
      <c r="X124" s="65">
        <v>0</v>
      </c>
      <c r="Y124" s="59">
        <v>1</v>
      </c>
      <c r="Z124" s="157">
        <f t="shared" si="24"/>
        <v>0</v>
      </c>
      <c r="AA124" s="71">
        <v>969</v>
      </c>
      <c r="AB124" s="102">
        <f t="shared" si="30"/>
        <v>3284</v>
      </c>
      <c r="AC124" s="159">
        <f t="shared" si="33"/>
        <v>29.506699147381244</v>
      </c>
      <c r="AD124" s="71"/>
      <c r="AE124" s="71"/>
      <c r="AF124" s="71"/>
      <c r="AG124" s="60">
        <v>1</v>
      </c>
      <c r="AH124" s="60">
        <v>1</v>
      </c>
      <c r="AI124" s="60">
        <f t="shared" si="25"/>
        <v>100</v>
      </c>
    </row>
    <row r="125" spans="1:35" x14ac:dyDescent="0.25">
      <c r="A125" s="47">
        <v>121</v>
      </c>
      <c r="B125" s="76" t="s">
        <v>185</v>
      </c>
      <c r="C125" s="84">
        <v>1</v>
      </c>
      <c r="D125" s="62">
        <f t="shared" si="21"/>
        <v>5566</v>
      </c>
      <c r="E125" s="71">
        <v>5566</v>
      </c>
      <c r="F125" s="71">
        <v>5566</v>
      </c>
      <c r="G125" s="118">
        <f t="shared" si="22"/>
        <v>100</v>
      </c>
      <c r="H125" s="71">
        <v>0</v>
      </c>
      <c r="I125" s="71">
        <v>4931</v>
      </c>
      <c r="J125" s="107">
        <f t="shared" si="23"/>
        <v>0</v>
      </c>
      <c r="K125" s="71">
        <v>0</v>
      </c>
      <c r="L125" s="71">
        <v>0</v>
      </c>
      <c r="M125" s="126">
        <f t="shared" si="34"/>
        <v>0</v>
      </c>
      <c r="N125" s="71">
        <v>0</v>
      </c>
      <c r="O125" s="59">
        <f t="shared" si="26"/>
        <v>0</v>
      </c>
      <c r="P125" s="139">
        <f t="shared" si="32"/>
        <v>0</v>
      </c>
      <c r="Q125" s="71">
        <v>0</v>
      </c>
      <c r="R125" s="71">
        <f t="shared" si="27"/>
        <v>0</v>
      </c>
      <c r="S125" s="143">
        <f t="shared" si="31"/>
        <v>0</v>
      </c>
      <c r="T125" s="71">
        <v>0</v>
      </c>
      <c r="U125" s="71">
        <f t="shared" si="28"/>
        <v>0</v>
      </c>
      <c r="V125" s="146">
        <f t="shared" si="29"/>
        <v>0</v>
      </c>
      <c r="W125" s="68">
        <v>0</v>
      </c>
      <c r="X125" s="65">
        <v>0</v>
      </c>
      <c r="Y125" s="59">
        <v>1</v>
      </c>
      <c r="Z125" s="157">
        <f t="shared" si="24"/>
        <v>0</v>
      </c>
      <c r="AA125" s="71">
        <v>716</v>
      </c>
      <c r="AB125" s="102">
        <f t="shared" si="30"/>
        <v>4931</v>
      </c>
      <c r="AC125" s="159">
        <f t="shared" si="33"/>
        <v>14.520381261407422</v>
      </c>
      <c r="AD125" s="71"/>
      <c r="AE125" s="71"/>
      <c r="AF125" s="71"/>
      <c r="AG125" s="60">
        <v>1</v>
      </c>
      <c r="AH125" s="60">
        <v>1</v>
      </c>
      <c r="AI125" s="60">
        <f t="shared" si="25"/>
        <v>100</v>
      </c>
    </row>
    <row r="126" spans="1:35" ht="24" x14ac:dyDescent="0.25">
      <c r="A126" s="47">
        <v>122</v>
      </c>
      <c r="B126" s="76" t="s">
        <v>186</v>
      </c>
      <c r="C126" s="84">
        <v>1</v>
      </c>
      <c r="D126" s="62">
        <f t="shared" si="21"/>
        <v>12415</v>
      </c>
      <c r="E126" s="71">
        <v>12415</v>
      </c>
      <c r="F126" s="71">
        <v>9582</v>
      </c>
      <c r="G126" s="118">
        <f t="shared" si="22"/>
        <v>77.180829641562624</v>
      </c>
      <c r="H126" s="71">
        <v>0</v>
      </c>
      <c r="I126" s="71">
        <v>14799.9</v>
      </c>
      <c r="J126" s="107">
        <f t="shared" si="23"/>
        <v>0</v>
      </c>
      <c r="K126" s="71">
        <v>0</v>
      </c>
      <c r="L126" s="71">
        <v>0</v>
      </c>
      <c r="M126" s="126">
        <f t="shared" si="34"/>
        <v>0</v>
      </c>
      <c r="N126" s="71">
        <v>0</v>
      </c>
      <c r="O126" s="59">
        <f t="shared" si="26"/>
        <v>0</v>
      </c>
      <c r="P126" s="139">
        <f t="shared" si="32"/>
        <v>0</v>
      </c>
      <c r="Q126" s="71">
        <v>0</v>
      </c>
      <c r="R126" s="71">
        <f t="shared" si="27"/>
        <v>0</v>
      </c>
      <c r="S126" s="143">
        <f t="shared" si="31"/>
        <v>0</v>
      </c>
      <c r="T126" s="71">
        <v>0</v>
      </c>
      <c r="U126" s="71">
        <f t="shared" si="28"/>
        <v>0</v>
      </c>
      <c r="V126" s="146">
        <f t="shared" si="29"/>
        <v>0</v>
      </c>
      <c r="W126" s="68">
        <v>0</v>
      </c>
      <c r="X126" s="65">
        <v>0</v>
      </c>
      <c r="Y126" s="59">
        <v>1</v>
      </c>
      <c r="Z126" s="157">
        <f t="shared" si="24"/>
        <v>0</v>
      </c>
      <c r="AA126" s="71">
        <v>0</v>
      </c>
      <c r="AB126" s="102">
        <f t="shared" si="30"/>
        <v>14799.9</v>
      </c>
      <c r="AC126" s="159">
        <f t="shared" si="33"/>
        <v>0</v>
      </c>
      <c r="AD126" s="71"/>
      <c r="AE126" s="71"/>
      <c r="AF126" s="71"/>
      <c r="AG126" s="60">
        <v>1</v>
      </c>
      <c r="AH126" s="60">
        <v>1</v>
      </c>
      <c r="AI126" s="60">
        <f t="shared" si="25"/>
        <v>100</v>
      </c>
    </row>
    <row r="127" spans="1:35" x14ac:dyDescent="0.25">
      <c r="A127" s="47">
        <v>123</v>
      </c>
      <c r="B127" s="76" t="s">
        <v>187</v>
      </c>
      <c r="C127" s="84">
        <v>1</v>
      </c>
      <c r="D127" s="62">
        <f t="shared" si="21"/>
        <v>6477</v>
      </c>
      <c r="E127" s="71">
        <v>6477</v>
      </c>
      <c r="F127" s="71">
        <v>6477</v>
      </c>
      <c r="G127" s="118">
        <f t="shared" si="22"/>
        <v>100</v>
      </c>
      <c r="H127" s="70">
        <v>10.66</v>
      </c>
      <c r="I127" s="71">
        <v>4855</v>
      </c>
      <c r="J127" s="107">
        <f t="shared" si="23"/>
        <v>0.2190864137650391</v>
      </c>
      <c r="K127" s="71">
        <v>0</v>
      </c>
      <c r="L127" s="71">
        <v>0</v>
      </c>
      <c r="M127" s="126">
        <f t="shared" si="34"/>
        <v>0</v>
      </c>
      <c r="N127" s="71">
        <v>10.55</v>
      </c>
      <c r="O127" s="59">
        <f t="shared" si="26"/>
        <v>10.66</v>
      </c>
      <c r="P127" s="139">
        <f t="shared" si="32"/>
        <v>1.0318949343339483</v>
      </c>
      <c r="Q127" s="71">
        <v>0</v>
      </c>
      <c r="R127" s="71">
        <f t="shared" si="27"/>
        <v>0</v>
      </c>
      <c r="S127" s="143">
        <f t="shared" si="31"/>
        <v>0</v>
      </c>
      <c r="T127" s="71">
        <v>0</v>
      </c>
      <c r="U127" s="71">
        <f t="shared" si="28"/>
        <v>0</v>
      </c>
      <c r="V127" s="146">
        <f t="shared" si="29"/>
        <v>0</v>
      </c>
      <c r="W127" s="68">
        <v>99</v>
      </c>
      <c r="X127" s="65">
        <v>0</v>
      </c>
      <c r="Y127" s="59">
        <v>1</v>
      </c>
      <c r="Z127" s="157">
        <f t="shared" si="24"/>
        <v>0</v>
      </c>
      <c r="AA127" s="71">
        <v>745</v>
      </c>
      <c r="AB127" s="102">
        <f t="shared" si="30"/>
        <v>4855</v>
      </c>
      <c r="AC127" s="159">
        <f t="shared" si="33"/>
        <v>15.345005149330587</v>
      </c>
      <c r="AD127" s="71"/>
      <c r="AE127" s="71"/>
      <c r="AF127" s="71"/>
      <c r="AG127" s="60">
        <v>1</v>
      </c>
      <c r="AH127" s="60">
        <v>1</v>
      </c>
      <c r="AI127" s="60">
        <f t="shared" si="25"/>
        <v>100</v>
      </c>
    </row>
    <row r="128" spans="1:35" x14ac:dyDescent="0.25">
      <c r="A128" s="47">
        <v>124</v>
      </c>
      <c r="B128" s="76" t="s">
        <v>188</v>
      </c>
      <c r="C128" s="84">
        <v>1</v>
      </c>
      <c r="D128" s="62">
        <f t="shared" si="21"/>
        <v>4426</v>
      </c>
      <c r="E128" s="71">
        <v>4426</v>
      </c>
      <c r="F128" s="71">
        <v>4426</v>
      </c>
      <c r="G128" s="118">
        <f t="shared" si="22"/>
        <v>100</v>
      </c>
      <c r="H128" s="71">
        <v>10.66</v>
      </c>
      <c r="I128" s="71">
        <v>3803</v>
      </c>
      <c r="J128" s="107">
        <f t="shared" si="23"/>
        <v>0.27952150952103755</v>
      </c>
      <c r="K128" s="71">
        <v>0</v>
      </c>
      <c r="L128" s="71">
        <v>0</v>
      </c>
      <c r="M128" s="126">
        <f t="shared" si="34"/>
        <v>0</v>
      </c>
      <c r="N128" s="71">
        <v>10.55</v>
      </c>
      <c r="O128" s="59">
        <f t="shared" si="26"/>
        <v>10.66</v>
      </c>
      <c r="P128" s="139">
        <f t="shared" si="32"/>
        <v>1.0318949343339483</v>
      </c>
      <c r="Q128" s="71">
        <v>0</v>
      </c>
      <c r="R128" s="71">
        <f t="shared" si="27"/>
        <v>0</v>
      </c>
      <c r="S128" s="143">
        <f t="shared" si="31"/>
        <v>0</v>
      </c>
      <c r="T128" s="71">
        <v>0</v>
      </c>
      <c r="U128" s="71">
        <f t="shared" si="28"/>
        <v>0</v>
      </c>
      <c r="V128" s="146">
        <f t="shared" si="29"/>
        <v>0</v>
      </c>
      <c r="W128" s="68">
        <v>99</v>
      </c>
      <c r="X128" s="65">
        <v>0</v>
      </c>
      <c r="Y128" s="59">
        <v>1</v>
      </c>
      <c r="Z128" s="157">
        <f t="shared" si="24"/>
        <v>0</v>
      </c>
      <c r="AA128" s="71">
        <v>824</v>
      </c>
      <c r="AB128" s="102">
        <f t="shared" si="30"/>
        <v>3803</v>
      </c>
      <c r="AC128" s="159">
        <f t="shared" si="33"/>
        <v>21.667104917170654</v>
      </c>
      <c r="AD128" s="71"/>
      <c r="AE128" s="71"/>
      <c r="AF128" s="71"/>
      <c r="AG128" s="60">
        <v>1</v>
      </c>
      <c r="AH128" s="60">
        <v>1</v>
      </c>
      <c r="AI128" s="60">
        <f t="shared" si="25"/>
        <v>100</v>
      </c>
    </row>
    <row r="129" spans="1:35" ht="24" x14ac:dyDescent="0.25">
      <c r="A129" s="47">
        <v>125</v>
      </c>
      <c r="B129" s="76" t="s">
        <v>189</v>
      </c>
      <c r="C129" s="84">
        <v>1</v>
      </c>
      <c r="D129" s="62">
        <f t="shared" si="21"/>
        <v>9925</v>
      </c>
      <c r="E129" s="71">
        <v>9925</v>
      </c>
      <c r="F129" s="71">
        <v>9925</v>
      </c>
      <c r="G129" s="118">
        <f t="shared" si="22"/>
        <v>100</v>
      </c>
      <c r="H129" s="70">
        <v>510.66</v>
      </c>
      <c r="I129" s="71">
        <v>5957</v>
      </c>
      <c r="J129" s="107">
        <f t="shared" si="23"/>
        <v>7.8955912957700312</v>
      </c>
      <c r="K129" s="71">
        <v>4</v>
      </c>
      <c r="L129" s="71">
        <v>1</v>
      </c>
      <c r="M129" s="126">
        <f t="shared" si="34"/>
        <v>4</v>
      </c>
      <c r="N129" s="71">
        <v>418.05</v>
      </c>
      <c r="O129" s="59">
        <f t="shared" si="26"/>
        <v>510.66</v>
      </c>
      <c r="P129" s="139">
        <f t="shared" si="32"/>
        <v>18.135354247444496</v>
      </c>
      <c r="Q129" s="71">
        <v>0</v>
      </c>
      <c r="R129" s="71">
        <f t="shared" si="27"/>
        <v>1</v>
      </c>
      <c r="S129" s="143">
        <f t="shared" si="31"/>
        <v>0</v>
      </c>
      <c r="T129" s="71">
        <v>0</v>
      </c>
      <c r="U129" s="71">
        <f t="shared" si="28"/>
        <v>1</v>
      </c>
      <c r="V129" s="146">
        <f t="shared" si="29"/>
        <v>0</v>
      </c>
      <c r="W129" s="68">
        <v>80</v>
      </c>
      <c r="X129" s="65">
        <v>0</v>
      </c>
      <c r="Y129" s="59">
        <v>1</v>
      </c>
      <c r="Z129" s="157">
        <f t="shared" si="24"/>
        <v>0</v>
      </c>
      <c r="AA129" s="71">
        <v>596</v>
      </c>
      <c r="AB129" s="102">
        <f t="shared" si="30"/>
        <v>5957</v>
      </c>
      <c r="AC129" s="159">
        <f t="shared" si="33"/>
        <v>10.005036091992615</v>
      </c>
      <c r="AD129" s="71"/>
      <c r="AE129" s="71"/>
      <c r="AF129" s="71"/>
      <c r="AG129" s="60">
        <v>1</v>
      </c>
      <c r="AH129" s="60">
        <v>1</v>
      </c>
      <c r="AI129" s="60">
        <f t="shared" si="25"/>
        <v>100</v>
      </c>
    </row>
    <row r="130" spans="1:35" ht="24" x14ac:dyDescent="0.25">
      <c r="A130" s="47">
        <v>126</v>
      </c>
      <c r="B130" s="76" t="s">
        <v>190</v>
      </c>
      <c r="C130" s="84">
        <v>1</v>
      </c>
      <c r="D130" s="62">
        <f t="shared" si="21"/>
        <v>9597</v>
      </c>
      <c r="E130" s="71">
        <v>9597</v>
      </c>
      <c r="F130" s="71">
        <v>9597</v>
      </c>
      <c r="G130" s="118">
        <f t="shared" si="22"/>
        <v>100</v>
      </c>
      <c r="H130" s="71">
        <v>0</v>
      </c>
      <c r="I130" s="71">
        <v>6683</v>
      </c>
      <c r="J130" s="107">
        <f t="shared" si="23"/>
        <v>0</v>
      </c>
      <c r="K130" s="71">
        <v>0</v>
      </c>
      <c r="L130" s="71">
        <v>0</v>
      </c>
      <c r="M130" s="126">
        <f t="shared" si="34"/>
        <v>0</v>
      </c>
      <c r="N130" s="71">
        <v>0</v>
      </c>
      <c r="O130" s="59">
        <f t="shared" si="26"/>
        <v>0</v>
      </c>
      <c r="P130" s="139">
        <f t="shared" si="32"/>
        <v>0</v>
      </c>
      <c r="Q130" s="71">
        <v>0</v>
      </c>
      <c r="R130" s="71">
        <f t="shared" si="27"/>
        <v>0</v>
      </c>
      <c r="S130" s="143">
        <f t="shared" si="31"/>
        <v>0</v>
      </c>
      <c r="T130" s="71">
        <v>0</v>
      </c>
      <c r="U130" s="71">
        <f t="shared" si="28"/>
        <v>0</v>
      </c>
      <c r="V130" s="146">
        <f t="shared" si="29"/>
        <v>0</v>
      </c>
      <c r="W130" s="68">
        <v>0</v>
      </c>
      <c r="X130" s="65">
        <v>0</v>
      </c>
      <c r="Y130" s="59">
        <v>1</v>
      </c>
      <c r="Z130" s="157">
        <f t="shared" si="24"/>
        <v>0</v>
      </c>
      <c r="AA130" s="71">
        <v>1230</v>
      </c>
      <c r="AB130" s="102">
        <f t="shared" si="30"/>
        <v>6683</v>
      </c>
      <c r="AC130" s="159">
        <f t="shared" si="33"/>
        <v>18.404907975460123</v>
      </c>
      <c r="AD130" s="71"/>
      <c r="AE130" s="71"/>
      <c r="AF130" s="71"/>
      <c r="AG130" s="60">
        <v>1</v>
      </c>
      <c r="AH130" s="60">
        <v>1</v>
      </c>
      <c r="AI130" s="60">
        <f t="shared" si="25"/>
        <v>100</v>
      </c>
    </row>
    <row r="131" spans="1:35" x14ac:dyDescent="0.25">
      <c r="A131" s="47">
        <v>127</v>
      </c>
      <c r="B131" s="76" t="s">
        <v>191</v>
      </c>
      <c r="C131" s="84">
        <v>1</v>
      </c>
      <c r="D131" s="62">
        <f t="shared" si="21"/>
        <v>2930</v>
      </c>
      <c r="E131" s="71">
        <v>2930</v>
      </c>
      <c r="F131" s="71">
        <v>2930</v>
      </c>
      <c r="G131" s="118">
        <f t="shared" si="22"/>
        <v>100</v>
      </c>
      <c r="H131" s="71">
        <v>0</v>
      </c>
      <c r="I131" s="71">
        <v>2886.24</v>
      </c>
      <c r="J131" s="107">
        <f t="shared" si="23"/>
        <v>0</v>
      </c>
      <c r="K131" s="71">
        <v>0</v>
      </c>
      <c r="L131" s="71">
        <v>0</v>
      </c>
      <c r="M131" s="126">
        <f t="shared" si="34"/>
        <v>0</v>
      </c>
      <c r="N131" s="71">
        <v>0</v>
      </c>
      <c r="O131" s="59">
        <f t="shared" si="26"/>
        <v>0</v>
      </c>
      <c r="P131" s="139">
        <f t="shared" si="32"/>
        <v>0</v>
      </c>
      <c r="Q131" s="71">
        <v>0</v>
      </c>
      <c r="R131" s="71">
        <f t="shared" si="27"/>
        <v>0</v>
      </c>
      <c r="S131" s="143">
        <f t="shared" si="31"/>
        <v>0</v>
      </c>
      <c r="T131" s="71">
        <v>0</v>
      </c>
      <c r="U131" s="71">
        <f t="shared" si="28"/>
        <v>0</v>
      </c>
      <c r="V131" s="146">
        <f t="shared" si="29"/>
        <v>0</v>
      </c>
      <c r="W131" s="68">
        <v>0</v>
      </c>
      <c r="X131" s="65">
        <v>0</v>
      </c>
      <c r="Y131" s="59">
        <v>1</v>
      </c>
      <c r="Z131" s="157">
        <f t="shared" si="24"/>
        <v>0</v>
      </c>
      <c r="AA131" s="71">
        <v>664.94</v>
      </c>
      <c r="AB131" s="102">
        <f t="shared" si="30"/>
        <v>2886.24</v>
      </c>
      <c r="AC131" s="159">
        <f t="shared" si="33"/>
        <v>23.038278175065141</v>
      </c>
      <c r="AD131" s="71"/>
      <c r="AE131" s="71"/>
      <c r="AF131" s="71"/>
      <c r="AG131" s="60">
        <v>1</v>
      </c>
      <c r="AH131" s="60">
        <v>1</v>
      </c>
      <c r="AI131" s="60">
        <f t="shared" si="25"/>
        <v>100</v>
      </c>
    </row>
    <row r="132" spans="1:35" x14ac:dyDescent="0.25">
      <c r="A132" s="47">
        <v>128</v>
      </c>
      <c r="B132" s="76" t="s">
        <v>192</v>
      </c>
      <c r="C132" s="84">
        <v>1</v>
      </c>
      <c r="D132" s="62">
        <f t="shared" si="21"/>
        <v>8155</v>
      </c>
      <c r="E132" s="71">
        <v>8155</v>
      </c>
      <c r="F132" s="71">
        <v>8155</v>
      </c>
      <c r="G132" s="118">
        <f t="shared" si="22"/>
        <v>100</v>
      </c>
      <c r="H132" s="71">
        <v>10.66</v>
      </c>
      <c r="I132" s="71">
        <v>6695</v>
      </c>
      <c r="J132" s="107">
        <f t="shared" si="23"/>
        <v>0.15897018339730914</v>
      </c>
      <c r="K132" s="71">
        <v>0</v>
      </c>
      <c r="L132" s="71">
        <v>0</v>
      </c>
      <c r="M132" s="126">
        <f t="shared" si="34"/>
        <v>0</v>
      </c>
      <c r="N132" s="71">
        <v>10.55</v>
      </c>
      <c r="O132" s="59">
        <f t="shared" si="26"/>
        <v>10.66</v>
      </c>
      <c r="P132" s="139">
        <f t="shared" si="32"/>
        <v>1.0318949343339483</v>
      </c>
      <c r="Q132" s="71">
        <v>0</v>
      </c>
      <c r="R132" s="71">
        <f t="shared" si="27"/>
        <v>0</v>
      </c>
      <c r="S132" s="143">
        <f t="shared" si="31"/>
        <v>0</v>
      </c>
      <c r="T132" s="71">
        <v>0</v>
      </c>
      <c r="U132" s="71">
        <f t="shared" si="28"/>
        <v>0</v>
      </c>
      <c r="V132" s="146">
        <f t="shared" si="29"/>
        <v>0</v>
      </c>
      <c r="W132" s="68">
        <v>99</v>
      </c>
      <c r="X132" s="65">
        <v>0</v>
      </c>
      <c r="Y132" s="59">
        <v>1</v>
      </c>
      <c r="Z132" s="157">
        <f t="shared" si="24"/>
        <v>0</v>
      </c>
      <c r="AA132" s="71">
        <v>1385</v>
      </c>
      <c r="AB132" s="102">
        <f t="shared" si="30"/>
        <v>6695</v>
      </c>
      <c r="AC132" s="159">
        <f t="shared" si="33"/>
        <v>20.687079910380881</v>
      </c>
      <c r="AD132" s="71"/>
      <c r="AE132" s="71"/>
      <c r="AF132" s="71"/>
      <c r="AG132" s="60">
        <v>1</v>
      </c>
      <c r="AH132" s="60">
        <v>1</v>
      </c>
      <c r="AI132" s="60">
        <f t="shared" si="25"/>
        <v>100</v>
      </c>
    </row>
    <row r="133" spans="1:35" ht="24" x14ac:dyDescent="0.25">
      <c r="A133" s="47">
        <v>129</v>
      </c>
      <c r="B133" s="76" t="s">
        <v>193</v>
      </c>
      <c r="C133" s="84">
        <v>1</v>
      </c>
      <c r="D133" s="62">
        <f t="shared" ref="D133:D196" si="35">E133/C133</f>
        <v>6082</v>
      </c>
      <c r="E133" s="71">
        <v>6082</v>
      </c>
      <c r="F133" s="71">
        <v>6082</v>
      </c>
      <c r="G133" s="118">
        <f t="shared" ref="G133:G196" si="36">F133/E133*100</f>
        <v>100</v>
      </c>
      <c r="H133" s="71">
        <v>10.66</v>
      </c>
      <c r="I133" s="71">
        <v>5442</v>
      </c>
      <c r="J133" s="107">
        <f t="shared" ref="J133:J196" si="37">H133/(H133+I133)*100</f>
        <v>0.19550091148173554</v>
      </c>
      <c r="K133" s="71">
        <v>0</v>
      </c>
      <c r="L133" s="71">
        <v>0</v>
      </c>
      <c r="M133" s="126">
        <f t="shared" si="34"/>
        <v>0</v>
      </c>
      <c r="N133" s="71">
        <v>10.55</v>
      </c>
      <c r="O133" s="59">
        <f t="shared" si="26"/>
        <v>10.66</v>
      </c>
      <c r="P133" s="139">
        <f t="shared" si="32"/>
        <v>1.0318949343339483</v>
      </c>
      <c r="Q133" s="71">
        <v>0</v>
      </c>
      <c r="R133" s="71">
        <f t="shared" si="27"/>
        <v>0</v>
      </c>
      <c r="S133" s="143">
        <f t="shared" si="31"/>
        <v>0</v>
      </c>
      <c r="T133" s="71">
        <v>0</v>
      </c>
      <c r="U133" s="71">
        <f t="shared" si="28"/>
        <v>0</v>
      </c>
      <c r="V133" s="146">
        <f t="shared" si="29"/>
        <v>0</v>
      </c>
      <c r="W133" s="68">
        <v>99</v>
      </c>
      <c r="X133" s="65">
        <v>0</v>
      </c>
      <c r="Y133" s="59">
        <v>1</v>
      </c>
      <c r="Z133" s="157">
        <f t="shared" ref="Z133:Z196" si="38">X133/Y133*100</f>
        <v>0</v>
      </c>
      <c r="AA133" s="71">
        <v>1402</v>
      </c>
      <c r="AB133" s="102">
        <f t="shared" si="30"/>
        <v>5442</v>
      </c>
      <c r="AC133" s="159">
        <f t="shared" si="33"/>
        <v>25.762587284086734</v>
      </c>
      <c r="AD133" s="71"/>
      <c r="AE133" s="71"/>
      <c r="AF133" s="71"/>
      <c r="AG133" s="60">
        <v>1</v>
      </c>
      <c r="AH133" s="60">
        <v>1</v>
      </c>
      <c r="AI133" s="60">
        <f t="shared" ref="AI133:AI196" si="39">AG133/AH133*100</f>
        <v>100</v>
      </c>
    </row>
    <row r="134" spans="1:35" ht="24" x14ac:dyDescent="0.25">
      <c r="A134" s="47">
        <v>130</v>
      </c>
      <c r="B134" s="76" t="s">
        <v>194</v>
      </c>
      <c r="C134" s="84">
        <v>1</v>
      </c>
      <c r="D134" s="62">
        <f t="shared" si="35"/>
        <v>7617</v>
      </c>
      <c r="E134" s="71">
        <v>7617</v>
      </c>
      <c r="F134" s="71">
        <v>7617</v>
      </c>
      <c r="G134" s="118">
        <f t="shared" si="36"/>
        <v>100</v>
      </c>
      <c r="H134" s="71">
        <v>0</v>
      </c>
      <c r="I134" s="71">
        <v>6051.5</v>
      </c>
      <c r="J134" s="107">
        <f t="shared" si="37"/>
        <v>0</v>
      </c>
      <c r="K134" s="71">
        <v>0</v>
      </c>
      <c r="L134" s="71">
        <v>0</v>
      </c>
      <c r="M134" s="126">
        <f t="shared" si="34"/>
        <v>0</v>
      </c>
      <c r="N134" s="71">
        <v>0</v>
      </c>
      <c r="O134" s="59">
        <f t="shared" ref="O134:O197" si="40">H134</f>
        <v>0</v>
      </c>
      <c r="P134" s="139">
        <f t="shared" si="32"/>
        <v>0</v>
      </c>
      <c r="Q134" s="71">
        <v>0</v>
      </c>
      <c r="R134" s="71">
        <f t="shared" si="27"/>
        <v>0</v>
      </c>
      <c r="S134" s="143">
        <f t="shared" si="31"/>
        <v>0</v>
      </c>
      <c r="T134" s="71">
        <v>0</v>
      </c>
      <c r="U134" s="71">
        <f t="shared" si="28"/>
        <v>0</v>
      </c>
      <c r="V134" s="146">
        <f t="shared" ref="V134:V197" si="41">IF(U134,T134/U134*100,0)</f>
        <v>0</v>
      </c>
      <c r="W134" s="68">
        <v>0</v>
      </c>
      <c r="X134" s="65">
        <v>0</v>
      </c>
      <c r="Y134" s="59">
        <v>1</v>
      </c>
      <c r="Z134" s="157">
        <f t="shared" si="38"/>
        <v>0</v>
      </c>
      <c r="AA134" s="71">
        <v>788.88</v>
      </c>
      <c r="AB134" s="102">
        <f t="shared" ref="AB134:AB197" si="42">I134</f>
        <v>6051.5</v>
      </c>
      <c r="AC134" s="159">
        <f t="shared" si="33"/>
        <v>13.036106750392465</v>
      </c>
      <c r="AD134" s="71"/>
      <c r="AE134" s="71"/>
      <c r="AF134" s="71"/>
      <c r="AG134" s="60">
        <v>1</v>
      </c>
      <c r="AH134" s="60">
        <v>1</v>
      </c>
      <c r="AI134" s="60">
        <f t="shared" si="39"/>
        <v>100</v>
      </c>
    </row>
    <row r="135" spans="1:35" x14ac:dyDescent="0.25">
      <c r="A135" s="47">
        <v>131</v>
      </c>
      <c r="B135" s="76" t="s">
        <v>195</v>
      </c>
      <c r="C135" s="84">
        <v>1</v>
      </c>
      <c r="D135" s="62">
        <f t="shared" si="35"/>
        <v>3192</v>
      </c>
      <c r="E135" s="71">
        <v>3192</v>
      </c>
      <c r="F135" s="71">
        <v>3192</v>
      </c>
      <c r="G135" s="118">
        <f t="shared" si="36"/>
        <v>100</v>
      </c>
      <c r="H135" s="71">
        <v>0</v>
      </c>
      <c r="I135" s="71">
        <v>3191.77</v>
      </c>
      <c r="J135" s="107">
        <f t="shared" si="37"/>
        <v>0</v>
      </c>
      <c r="K135" s="71">
        <v>0</v>
      </c>
      <c r="L135" s="71">
        <v>0</v>
      </c>
      <c r="M135" s="126">
        <f t="shared" si="34"/>
        <v>0</v>
      </c>
      <c r="N135" s="71">
        <v>0</v>
      </c>
      <c r="O135" s="59">
        <f t="shared" si="40"/>
        <v>0</v>
      </c>
      <c r="P135" s="139">
        <f t="shared" si="32"/>
        <v>0</v>
      </c>
      <c r="Q135" s="71">
        <v>0</v>
      </c>
      <c r="R135" s="71">
        <f t="shared" si="27"/>
        <v>0</v>
      </c>
      <c r="S135" s="143">
        <f t="shared" ref="S135:S198" si="43">IF(R135,Q135/R135*100,0)</f>
        <v>0</v>
      </c>
      <c r="T135" s="71">
        <v>0</v>
      </c>
      <c r="U135" s="71">
        <f t="shared" si="28"/>
        <v>0</v>
      </c>
      <c r="V135" s="146">
        <f t="shared" si="41"/>
        <v>0</v>
      </c>
      <c r="W135" s="68">
        <v>0</v>
      </c>
      <c r="X135" s="65">
        <v>0</v>
      </c>
      <c r="Y135" s="59">
        <v>1</v>
      </c>
      <c r="Z135" s="157">
        <f t="shared" si="38"/>
        <v>0</v>
      </c>
      <c r="AA135" s="71">
        <v>690.59</v>
      </c>
      <c r="AB135" s="102">
        <f t="shared" si="42"/>
        <v>3191.77</v>
      </c>
      <c r="AC135" s="159">
        <f t="shared" si="33"/>
        <v>21.636584089705714</v>
      </c>
      <c r="AD135" s="71"/>
      <c r="AE135" s="71"/>
      <c r="AF135" s="71"/>
      <c r="AG135" s="60">
        <v>1</v>
      </c>
      <c r="AH135" s="60">
        <v>1</v>
      </c>
      <c r="AI135" s="60">
        <f t="shared" si="39"/>
        <v>100</v>
      </c>
    </row>
    <row r="136" spans="1:35" ht="24" x14ac:dyDescent="0.25">
      <c r="A136" s="47">
        <v>132</v>
      </c>
      <c r="B136" s="76" t="s">
        <v>196</v>
      </c>
      <c r="C136" s="84">
        <v>1</v>
      </c>
      <c r="D136" s="62">
        <f t="shared" si="35"/>
        <v>7655</v>
      </c>
      <c r="E136" s="71">
        <v>7655</v>
      </c>
      <c r="F136" s="71">
        <v>7655</v>
      </c>
      <c r="G136" s="118">
        <f t="shared" si="36"/>
        <v>100</v>
      </c>
      <c r="H136" s="71">
        <v>10.66</v>
      </c>
      <c r="I136" s="71">
        <v>6176</v>
      </c>
      <c r="J136" s="107">
        <f t="shared" si="37"/>
        <v>0.17230622015756483</v>
      </c>
      <c r="K136" s="71">
        <v>0</v>
      </c>
      <c r="L136" s="71">
        <v>0</v>
      </c>
      <c r="M136" s="126">
        <f t="shared" si="34"/>
        <v>0</v>
      </c>
      <c r="N136" s="70">
        <v>10.55</v>
      </c>
      <c r="O136" s="59">
        <f t="shared" si="40"/>
        <v>10.66</v>
      </c>
      <c r="P136" s="139">
        <f t="shared" ref="P136:P199" si="44">IF(O136,100-N136/O136*100,0)</f>
        <v>1.0318949343339483</v>
      </c>
      <c r="Q136" s="71">
        <v>0</v>
      </c>
      <c r="R136" s="71">
        <f t="shared" si="27"/>
        <v>0</v>
      </c>
      <c r="S136" s="143">
        <f t="shared" si="43"/>
        <v>0</v>
      </c>
      <c r="T136" s="71">
        <v>0</v>
      </c>
      <c r="U136" s="71">
        <f t="shared" si="28"/>
        <v>0</v>
      </c>
      <c r="V136" s="146">
        <f t="shared" si="41"/>
        <v>0</v>
      </c>
      <c r="W136" s="68">
        <v>99</v>
      </c>
      <c r="X136" s="65">
        <v>0</v>
      </c>
      <c r="Y136" s="59">
        <v>1</v>
      </c>
      <c r="Z136" s="157">
        <f t="shared" si="38"/>
        <v>0</v>
      </c>
      <c r="AA136" s="71">
        <v>1077</v>
      </c>
      <c r="AB136" s="102">
        <f t="shared" si="42"/>
        <v>6176</v>
      </c>
      <c r="AC136" s="159">
        <f t="shared" si="33"/>
        <v>17.438471502590673</v>
      </c>
      <c r="AD136" s="71"/>
      <c r="AE136" s="71"/>
      <c r="AF136" s="71"/>
      <c r="AG136" s="60">
        <v>1</v>
      </c>
      <c r="AH136" s="60">
        <v>1</v>
      </c>
      <c r="AI136" s="60">
        <f t="shared" si="39"/>
        <v>100</v>
      </c>
    </row>
    <row r="137" spans="1:35" x14ac:dyDescent="0.25">
      <c r="A137" s="47">
        <v>133</v>
      </c>
      <c r="B137" s="76" t="s">
        <v>197</v>
      </c>
      <c r="C137" s="84">
        <v>1</v>
      </c>
      <c r="D137" s="62">
        <f t="shared" si="35"/>
        <v>10137.81</v>
      </c>
      <c r="E137" s="71">
        <v>10137.81</v>
      </c>
      <c r="F137" s="71">
        <v>8771.94</v>
      </c>
      <c r="G137" s="118">
        <f t="shared" si="36"/>
        <v>86.52697180160213</v>
      </c>
      <c r="H137" s="71">
        <v>0</v>
      </c>
      <c r="I137" s="71">
        <v>6337.34</v>
      </c>
      <c r="J137" s="107">
        <f t="shared" si="37"/>
        <v>0</v>
      </c>
      <c r="K137" s="71">
        <v>0</v>
      </c>
      <c r="L137" s="71">
        <v>0</v>
      </c>
      <c r="M137" s="126">
        <f t="shared" si="34"/>
        <v>0</v>
      </c>
      <c r="N137" s="71">
        <v>0</v>
      </c>
      <c r="O137" s="59">
        <f t="shared" si="40"/>
        <v>0</v>
      </c>
      <c r="P137" s="139">
        <f t="shared" si="44"/>
        <v>0</v>
      </c>
      <c r="Q137" s="71">
        <v>0</v>
      </c>
      <c r="R137" s="71">
        <f t="shared" si="27"/>
        <v>0</v>
      </c>
      <c r="S137" s="143">
        <f t="shared" si="43"/>
        <v>0</v>
      </c>
      <c r="T137" s="71">
        <v>0</v>
      </c>
      <c r="U137" s="71">
        <f t="shared" si="28"/>
        <v>0</v>
      </c>
      <c r="V137" s="146">
        <f t="shared" si="41"/>
        <v>0</v>
      </c>
      <c r="W137" s="68">
        <v>100</v>
      </c>
      <c r="X137" s="65">
        <v>0</v>
      </c>
      <c r="Y137" s="59">
        <v>1</v>
      </c>
      <c r="Z137" s="157">
        <f t="shared" si="38"/>
        <v>0</v>
      </c>
      <c r="AA137" s="71">
        <v>668.38</v>
      </c>
      <c r="AB137" s="102">
        <f t="shared" si="42"/>
        <v>6337.34</v>
      </c>
      <c r="AC137" s="159">
        <f t="shared" si="33"/>
        <v>10.54669624795261</v>
      </c>
      <c r="AD137" s="71"/>
      <c r="AE137" s="71"/>
      <c r="AF137" s="71"/>
      <c r="AG137" s="60">
        <v>1</v>
      </c>
      <c r="AH137" s="60">
        <v>1</v>
      </c>
      <c r="AI137" s="60">
        <f t="shared" si="39"/>
        <v>100</v>
      </c>
    </row>
    <row r="138" spans="1:35" ht="24" x14ac:dyDescent="0.25">
      <c r="A138" s="47">
        <v>134</v>
      </c>
      <c r="B138" s="76" t="s">
        <v>198</v>
      </c>
      <c r="C138" s="84">
        <v>1</v>
      </c>
      <c r="D138" s="62">
        <f t="shared" si="35"/>
        <v>4750</v>
      </c>
      <c r="E138" s="71">
        <v>4750</v>
      </c>
      <c r="F138" s="71">
        <v>4750</v>
      </c>
      <c r="G138" s="118">
        <f t="shared" si="36"/>
        <v>100</v>
      </c>
      <c r="H138" s="71">
        <v>10.66</v>
      </c>
      <c r="I138" s="71">
        <v>3935</v>
      </c>
      <c r="J138" s="107">
        <f t="shared" si="37"/>
        <v>0.27017026302316977</v>
      </c>
      <c r="K138" s="71">
        <v>0</v>
      </c>
      <c r="L138" s="71">
        <v>0</v>
      </c>
      <c r="M138" s="126">
        <f t="shared" si="34"/>
        <v>0</v>
      </c>
      <c r="N138" s="71">
        <v>10.55</v>
      </c>
      <c r="O138" s="59">
        <f t="shared" si="40"/>
        <v>10.66</v>
      </c>
      <c r="P138" s="139">
        <f t="shared" si="44"/>
        <v>1.0318949343339483</v>
      </c>
      <c r="Q138" s="71">
        <v>0</v>
      </c>
      <c r="R138" s="71">
        <f t="shared" si="27"/>
        <v>0</v>
      </c>
      <c r="S138" s="143">
        <f t="shared" si="43"/>
        <v>0</v>
      </c>
      <c r="T138" s="71">
        <v>0</v>
      </c>
      <c r="U138" s="71">
        <f t="shared" si="28"/>
        <v>0</v>
      </c>
      <c r="V138" s="146">
        <f t="shared" si="41"/>
        <v>0</v>
      </c>
      <c r="W138" s="68">
        <v>99</v>
      </c>
      <c r="X138" s="65">
        <v>0</v>
      </c>
      <c r="Y138" s="59">
        <v>1</v>
      </c>
      <c r="Z138" s="157">
        <f t="shared" si="38"/>
        <v>0</v>
      </c>
      <c r="AA138" s="71">
        <v>926</v>
      </c>
      <c r="AB138" s="102">
        <f t="shared" si="42"/>
        <v>3935</v>
      </c>
      <c r="AC138" s="159">
        <f t="shared" si="33"/>
        <v>23.532401524777637</v>
      </c>
      <c r="AD138" s="71"/>
      <c r="AE138" s="71"/>
      <c r="AF138" s="71"/>
      <c r="AG138" s="60">
        <v>1</v>
      </c>
      <c r="AH138" s="60">
        <v>1</v>
      </c>
      <c r="AI138" s="60">
        <f t="shared" si="39"/>
        <v>100</v>
      </c>
    </row>
    <row r="139" spans="1:35" ht="24" x14ac:dyDescent="0.25">
      <c r="A139" s="47">
        <v>135</v>
      </c>
      <c r="B139" s="76" t="s">
        <v>199</v>
      </c>
      <c r="C139" s="84">
        <v>1</v>
      </c>
      <c r="D139" s="62">
        <f t="shared" si="35"/>
        <v>9912.2800000000007</v>
      </c>
      <c r="E139" s="71">
        <v>9912.2800000000007</v>
      </c>
      <c r="F139" s="71">
        <v>9887.51</v>
      </c>
      <c r="G139" s="118">
        <f t="shared" si="36"/>
        <v>99.75010794691029</v>
      </c>
      <c r="H139" s="71">
        <v>0</v>
      </c>
      <c r="I139" s="71">
        <v>6493.16</v>
      </c>
      <c r="J139" s="107">
        <f t="shared" si="37"/>
        <v>0</v>
      </c>
      <c r="K139" s="71">
        <v>0</v>
      </c>
      <c r="L139" s="71">
        <v>0</v>
      </c>
      <c r="M139" s="126">
        <f t="shared" si="34"/>
        <v>0</v>
      </c>
      <c r="N139" s="71">
        <v>0</v>
      </c>
      <c r="O139" s="59">
        <f t="shared" si="40"/>
        <v>0</v>
      </c>
      <c r="P139" s="139">
        <f t="shared" si="44"/>
        <v>0</v>
      </c>
      <c r="Q139" s="71">
        <v>0</v>
      </c>
      <c r="R139" s="71">
        <f t="shared" si="27"/>
        <v>0</v>
      </c>
      <c r="S139" s="143">
        <f t="shared" si="43"/>
        <v>0</v>
      </c>
      <c r="T139" s="71">
        <v>0</v>
      </c>
      <c r="U139" s="71">
        <f t="shared" si="28"/>
        <v>0</v>
      </c>
      <c r="V139" s="146">
        <f t="shared" si="41"/>
        <v>0</v>
      </c>
      <c r="W139" s="68">
        <v>100</v>
      </c>
      <c r="X139" s="65">
        <v>0</v>
      </c>
      <c r="Y139" s="59">
        <v>1</v>
      </c>
      <c r="Z139" s="157">
        <f t="shared" si="38"/>
        <v>0</v>
      </c>
      <c r="AA139" s="71">
        <v>460.97</v>
      </c>
      <c r="AB139" s="102">
        <f t="shared" si="42"/>
        <v>6493.16</v>
      </c>
      <c r="AC139" s="159">
        <f t="shared" si="33"/>
        <v>7.099316819545491</v>
      </c>
      <c r="AD139" s="71"/>
      <c r="AE139" s="71"/>
      <c r="AF139" s="71"/>
      <c r="AG139" s="60">
        <v>1</v>
      </c>
      <c r="AH139" s="60">
        <v>1</v>
      </c>
      <c r="AI139" s="60">
        <f t="shared" si="39"/>
        <v>100</v>
      </c>
    </row>
    <row r="140" spans="1:35" x14ac:dyDescent="0.25">
      <c r="A140" s="47">
        <v>136</v>
      </c>
      <c r="B140" s="76" t="s">
        <v>200</v>
      </c>
      <c r="C140" s="84">
        <v>1</v>
      </c>
      <c r="D140" s="62">
        <f t="shared" si="35"/>
        <v>7826.7</v>
      </c>
      <c r="E140" s="71">
        <v>7826.7</v>
      </c>
      <c r="F140" s="71">
        <v>7811.64</v>
      </c>
      <c r="G140" s="118">
        <f t="shared" si="36"/>
        <v>99.807581739430418</v>
      </c>
      <c r="H140" s="71">
        <v>0</v>
      </c>
      <c r="I140" s="71">
        <v>5560.27</v>
      </c>
      <c r="J140" s="107">
        <f t="shared" si="37"/>
        <v>0</v>
      </c>
      <c r="K140" s="71">
        <v>0</v>
      </c>
      <c r="L140" s="71">
        <v>0</v>
      </c>
      <c r="M140" s="126">
        <f t="shared" si="34"/>
        <v>0</v>
      </c>
      <c r="N140" s="71">
        <v>0</v>
      </c>
      <c r="O140" s="59">
        <f t="shared" si="40"/>
        <v>0</v>
      </c>
      <c r="P140" s="139">
        <f t="shared" si="44"/>
        <v>0</v>
      </c>
      <c r="Q140" s="71">
        <v>0</v>
      </c>
      <c r="R140" s="71">
        <f t="shared" si="27"/>
        <v>0</v>
      </c>
      <c r="S140" s="143">
        <f t="shared" si="43"/>
        <v>0</v>
      </c>
      <c r="T140" s="71">
        <v>0</v>
      </c>
      <c r="U140" s="71">
        <f t="shared" si="28"/>
        <v>0</v>
      </c>
      <c r="V140" s="146">
        <f t="shared" si="41"/>
        <v>0</v>
      </c>
      <c r="W140" s="68">
        <v>100</v>
      </c>
      <c r="X140" s="65">
        <v>0</v>
      </c>
      <c r="Y140" s="59">
        <v>1</v>
      </c>
      <c r="Z140" s="157">
        <f t="shared" si="38"/>
        <v>0</v>
      </c>
      <c r="AA140" s="71">
        <v>578.16999999999996</v>
      </c>
      <c r="AB140" s="102">
        <f t="shared" si="42"/>
        <v>5560.27</v>
      </c>
      <c r="AC140" s="159">
        <f t="shared" si="33"/>
        <v>10.398236056882128</v>
      </c>
      <c r="AD140" s="71"/>
      <c r="AE140" s="71"/>
      <c r="AF140" s="71"/>
      <c r="AG140" s="60">
        <v>1</v>
      </c>
      <c r="AH140" s="60">
        <v>1</v>
      </c>
      <c r="AI140" s="60">
        <f t="shared" si="39"/>
        <v>100</v>
      </c>
    </row>
    <row r="141" spans="1:35" ht="24" x14ac:dyDescent="0.25">
      <c r="A141" s="47">
        <v>137</v>
      </c>
      <c r="B141" s="76" t="s">
        <v>201</v>
      </c>
      <c r="C141" s="84">
        <v>1</v>
      </c>
      <c r="D141" s="62">
        <f t="shared" si="35"/>
        <v>13441.3</v>
      </c>
      <c r="E141" s="71">
        <v>13441.3</v>
      </c>
      <c r="F141" s="71">
        <v>11995.4</v>
      </c>
      <c r="G141" s="118">
        <f t="shared" si="36"/>
        <v>89.24285597375254</v>
      </c>
      <c r="H141" s="71">
        <v>0</v>
      </c>
      <c r="I141" s="71">
        <v>8669</v>
      </c>
      <c r="J141" s="107">
        <f t="shared" si="37"/>
        <v>0</v>
      </c>
      <c r="K141" s="71">
        <v>0</v>
      </c>
      <c r="L141" s="71">
        <v>0</v>
      </c>
      <c r="M141" s="126">
        <f t="shared" si="34"/>
        <v>0</v>
      </c>
      <c r="N141" s="71">
        <v>0</v>
      </c>
      <c r="O141" s="59">
        <f t="shared" si="40"/>
        <v>0</v>
      </c>
      <c r="P141" s="139">
        <f t="shared" si="44"/>
        <v>0</v>
      </c>
      <c r="Q141" s="71">
        <v>0</v>
      </c>
      <c r="R141" s="71">
        <f t="shared" si="27"/>
        <v>0</v>
      </c>
      <c r="S141" s="143">
        <f t="shared" si="43"/>
        <v>0</v>
      </c>
      <c r="T141" s="71">
        <v>0</v>
      </c>
      <c r="U141" s="71">
        <f t="shared" si="28"/>
        <v>0</v>
      </c>
      <c r="V141" s="146">
        <f t="shared" si="41"/>
        <v>0</v>
      </c>
      <c r="W141" s="68">
        <v>100</v>
      </c>
      <c r="X141" s="65">
        <v>0</v>
      </c>
      <c r="Y141" s="59">
        <v>1</v>
      </c>
      <c r="Z141" s="157">
        <f t="shared" si="38"/>
        <v>0</v>
      </c>
      <c r="AA141" s="71">
        <v>884</v>
      </c>
      <c r="AB141" s="102">
        <f t="shared" si="42"/>
        <v>8669</v>
      </c>
      <c r="AC141" s="159">
        <f t="shared" si="33"/>
        <v>10.197254585303957</v>
      </c>
      <c r="AD141" s="71"/>
      <c r="AE141" s="71"/>
      <c r="AF141" s="71"/>
      <c r="AG141" s="60">
        <v>1</v>
      </c>
      <c r="AH141" s="60">
        <v>1</v>
      </c>
      <c r="AI141" s="60">
        <f t="shared" si="39"/>
        <v>100</v>
      </c>
    </row>
    <row r="142" spans="1:35" x14ac:dyDescent="0.25">
      <c r="A142" s="47">
        <v>138</v>
      </c>
      <c r="B142" s="76" t="s">
        <v>202</v>
      </c>
      <c r="C142" s="84">
        <v>1</v>
      </c>
      <c r="D142" s="62">
        <f t="shared" si="35"/>
        <v>12911.7</v>
      </c>
      <c r="E142" s="71">
        <v>12911.7</v>
      </c>
      <c r="F142" s="71">
        <v>11526.6</v>
      </c>
      <c r="G142" s="118">
        <f t="shared" si="36"/>
        <v>89.272520272311169</v>
      </c>
      <c r="H142" s="71">
        <v>2000</v>
      </c>
      <c r="I142" s="71">
        <v>7791.6</v>
      </c>
      <c r="J142" s="107">
        <f t="shared" si="37"/>
        <v>20.425670983291798</v>
      </c>
      <c r="K142" s="71">
        <v>11</v>
      </c>
      <c r="L142" s="71">
        <v>2</v>
      </c>
      <c r="M142" s="126">
        <f t="shared" si="34"/>
        <v>5.5</v>
      </c>
      <c r="N142" s="71">
        <v>1360</v>
      </c>
      <c r="O142" s="59">
        <f t="shared" si="40"/>
        <v>2000</v>
      </c>
      <c r="P142" s="139">
        <f t="shared" si="44"/>
        <v>32</v>
      </c>
      <c r="Q142" s="71">
        <v>0</v>
      </c>
      <c r="R142" s="71">
        <f t="shared" si="27"/>
        <v>2</v>
      </c>
      <c r="S142" s="143">
        <f t="shared" si="43"/>
        <v>0</v>
      </c>
      <c r="T142" s="71">
        <v>1</v>
      </c>
      <c r="U142" s="71">
        <f t="shared" si="28"/>
        <v>2</v>
      </c>
      <c r="V142" s="146">
        <f t="shared" si="41"/>
        <v>50</v>
      </c>
      <c r="W142" s="68">
        <v>100</v>
      </c>
      <c r="X142" s="65">
        <v>0</v>
      </c>
      <c r="Y142" s="59">
        <v>1</v>
      </c>
      <c r="Z142" s="157">
        <f t="shared" si="38"/>
        <v>0</v>
      </c>
      <c r="AA142" s="71">
        <v>1837</v>
      </c>
      <c r="AB142" s="102">
        <f t="shared" si="42"/>
        <v>7791.6</v>
      </c>
      <c r="AC142" s="159">
        <f t="shared" si="33"/>
        <v>23.576672313773805</v>
      </c>
      <c r="AD142" s="71"/>
      <c r="AE142" s="71"/>
      <c r="AF142" s="71"/>
      <c r="AG142" s="60">
        <v>1</v>
      </c>
      <c r="AH142" s="60">
        <v>1</v>
      </c>
      <c r="AI142" s="60">
        <f t="shared" si="39"/>
        <v>100</v>
      </c>
    </row>
    <row r="143" spans="1:35" x14ac:dyDescent="0.25">
      <c r="A143" s="47">
        <v>139</v>
      </c>
      <c r="B143" s="76" t="s">
        <v>203</v>
      </c>
      <c r="C143" s="84">
        <v>1</v>
      </c>
      <c r="D143" s="62">
        <f t="shared" si="35"/>
        <v>6144.78</v>
      </c>
      <c r="E143" s="71">
        <v>6144.78</v>
      </c>
      <c r="F143" s="71">
        <v>6144.78</v>
      </c>
      <c r="G143" s="118">
        <f t="shared" si="36"/>
        <v>100</v>
      </c>
      <c r="H143" s="71">
        <v>0</v>
      </c>
      <c r="I143" s="71">
        <v>4081.42</v>
      </c>
      <c r="J143" s="107">
        <f t="shared" si="37"/>
        <v>0</v>
      </c>
      <c r="K143" s="71">
        <v>0</v>
      </c>
      <c r="L143" s="71">
        <v>0</v>
      </c>
      <c r="M143" s="126">
        <f t="shared" si="34"/>
        <v>0</v>
      </c>
      <c r="N143" s="71">
        <v>0</v>
      </c>
      <c r="O143" s="59">
        <f t="shared" si="40"/>
        <v>0</v>
      </c>
      <c r="P143" s="139">
        <f t="shared" si="44"/>
        <v>0</v>
      </c>
      <c r="Q143" s="71">
        <v>0</v>
      </c>
      <c r="R143" s="71">
        <f t="shared" si="27"/>
        <v>0</v>
      </c>
      <c r="S143" s="143">
        <f t="shared" si="43"/>
        <v>0</v>
      </c>
      <c r="T143" s="71">
        <v>0</v>
      </c>
      <c r="U143" s="71">
        <f t="shared" si="28"/>
        <v>0</v>
      </c>
      <c r="V143" s="146">
        <f t="shared" si="41"/>
        <v>0</v>
      </c>
      <c r="W143" s="68">
        <v>100</v>
      </c>
      <c r="X143" s="65">
        <v>0</v>
      </c>
      <c r="Y143" s="59">
        <v>1</v>
      </c>
      <c r="Z143" s="157">
        <f t="shared" si="38"/>
        <v>0</v>
      </c>
      <c r="AA143" s="71">
        <v>386.88</v>
      </c>
      <c r="AB143" s="102">
        <f t="shared" si="42"/>
        <v>4081.42</v>
      </c>
      <c r="AC143" s="159">
        <f t="shared" ref="AC143:AC206" si="45">IF(AB143,AA143/AB143*100,0)</f>
        <v>9.4790538587060382</v>
      </c>
      <c r="AD143" s="71"/>
      <c r="AE143" s="71"/>
      <c r="AF143" s="71"/>
      <c r="AG143" s="60">
        <v>1</v>
      </c>
      <c r="AH143" s="60">
        <v>1</v>
      </c>
      <c r="AI143" s="60">
        <f t="shared" si="39"/>
        <v>100</v>
      </c>
    </row>
    <row r="144" spans="1:35" x14ac:dyDescent="0.25">
      <c r="A144" s="47">
        <v>140</v>
      </c>
      <c r="B144" s="76" t="s">
        <v>204</v>
      </c>
      <c r="C144" s="84">
        <v>1</v>
      </c>
      <c r="D144" s="62">
        <f t="shared" si="35"/>
        <v>3172</v>
      </c>
      <c r="E144" s="71">
        <v>3172</v>
      </c>
      <c r="F144" s="71">
        <v>3172</v>
      </c>
      <c r="G144" s="118">
        <f t="shared" si="36"/>
        <v>100</v>
      </c>
      <c r="H144" s="71">
        <v>0</v>
      </c>
      <c r="I144" s="71">
        <v>2335.63</v>
      </c>
      <c r="J144" s="107">
        <f t="shared" si="37"/>
        <v>0</v>
      </c>
      <c r="K144" s="71">
        <v>0</v>
      </c>
      <c r="L144" s="71">
        <v>0</v>
      </c>
      <c r="M144" s="126">
        <f t="shared" si="34"/>
        <v>0</v>
      </c>
      <c r="N144" s="71">
        <v>0</v>
      </c>
      <c r="O144" s="59">
        <f t="shared" si="40"/>
        <v>0</v>
      </c>
      <c r="P144" s="139">
        <f t="shared" si="44"/>
        <v>0</v>
      </c>
      <c r="Q144" s="71">
        <v>0</v>
      </c>
      <c r="R144" s="71">
        <f t="shared" si="27"/>
        <v>0</v>
      </c>
      <c r="S144" s="143">
        <f t="shared" si="43"/>
        <v>0</v>
      </c>
      <c r="T144" s="71">
        <v>0</v>
      </c>
      <c r="U144" s="71">
        <f t="shared" si="28"/>
        <v>0</v>
      </c>
      <c r="V144" s="146">
        <f t="shared" si="41"/>
        <v>0</v>
      </c>
      <c r="W144" s="68">
        <v>0</v>
      </c>
      <c r="X144" s="65">
        <v>0</v>
      </c>
      <c r="Y144" s="59">
        <v>1</v>
      </c>
      <c r="Z144" s="157">
        <f t="shared" si="38"/>
        <v>0</v>
      </c>
      <c r="AA144" s="71">
        <v>202.8</v>
      </c>
      <c r="AB144" s="102">
        <f t="shared" si="42"/>
        <v>2335.63</v>
      </c>
      <c r="AC144" s="159">
        <f t="shared" si="45"/>
        <v>8.6828821345846734</v>
      </c>
      <c r="AD144" s="71"/>
      <c r="AE144" s="71"/>
      <c r="AF144" s="71"/>
      <c r="AG144" s="60">
        <v>1</v>
      </c>
      <c r="AH144" s="60">
        <v>1</v>
      </c>
      <c r="AI144" s="60">
        <f t="shared" si="39"/>
        <v>100</v>
      </c>
    </row>
    <row r="145" spans="1:35" ht="24" x14ac:dyDescent="0.25">
      <c r="A145" s="47">
        <v>141</v>
      </c>
      <c r="B145" s="76" t="s">
        <v>205</v>
      </c>
      <c r="C145" s="84">
        <v>1</v>
      </c>
      <c r="D145" s="62">
        <f t="shared" si="35"/>
        <v>6309</v>
      </c>
      <c r="E145" s="71">
        <v>6309</v>
      </c>
      <c r="F145" s="71">
        <v>6309</v>
      </c>
      <c r="G145" s="118">
        <f t="shared" si="36"/>
        <v>100</v>
      </c>
      <c r="H145" s="71">
        <v>9.75</v>
      </c>
      <c r="I145" s="71">
        <v>7072.24</v>
      </c>
      <c r="J145" s="107">
        <f t="shared" si="37"/>
        <v>0.13767316813494512</v>
      </c>
      <c r="K145" s="71">
        <v>3</v>
      </c>
      <c r="L145" s="71">
        <v>1</v>
      </c>
      <c r="M145" s="126">
        <f t="shared" si="34"/>
        <v>3</v>
      </c>
      <c r="N145" s="71">
        <v>7.66</v>
      </c>
      <c r="O145" s="59">
        <f t="shared" si="40"/>
        <v>9.75</v>
      </c>
      <c r="P145" s="139">
        <f t="shared" si="44"/>
        <v>21.435897435897431</v>
      </c>
      <c r="Q145" s="71">
        <v>0</v>
      </c>
      <c r="R145" s="71">
        <f t="shared" si="27"/>
        <v>1</v>
      </c>
      <c r="S145" s="143">
        <f t="shared" si="43"/>
        <v>0</v>
      </c>
      <c r="T145" s="71">
        <v>0</v>
      </c>
      <c r="U145" s="71">
        <f t="shared" si="28"/>
        <v>1</v>
      </c>
      <c r="V145" s="146">
        <f t="shared" si="41"/>
        <v>0</v>
      </c>
      <c r="W145" s="68">
        <v>100</v>
      </c>
      <c r="X145" s="65">
        <v>0</v>
      </c>
      <c r="Y145" s="59">
        <v>1</v>
      </c>
      <c r="Z145" s="157">
        <f t="shared" si="38"/>
        <v>0</v>
      </c>
      <c r="AA145" s="71">
        <v>0</v>
      </c>
      <c r="AB145" s="102">
        <f t="shared" si="42"/>
        <v>7072.24</v>
      </c>
      <c r="AC145" s="159">
        <f t="shared" si="45"/>
        <v>0</v>
      </c>
      <c r="AD145" s="71"/>
      <c r="AE145" s="71"/>
      <c r="AF145" s="71"/>
      <c r="AG145" s="60">
        <v>1</v>
      </c>
      <c r="AH145" s="60">
        <v>1</v>
      </c>
      <c r="AI145" s="60">
        <f t="shared" si="39"/>
        <v>100</v>
      </c>
    </row>
    <row r="146" spans="1:35" ht="24" x14ac:dyDescent="0.25">
      <c r="A146" s="47">
        <v>142</v>
      </c>
      <c r="B146" s="76" t="s">
        <v>206</v>
      </c>
      <c r="C146" s="84">
        <v>1</v>
      </c>
      <c r="D146" s="62">
        <f t="shared" si="35"/>
        <v>11050</v>
      </c>
      <c r="E146" s="71">
        <v>11050</v>
      </c>
      <c r="F146" s="71">
        <v>11050</v>
      </c>
      <c r="G146" s="118">
        <f t="shared" si="36"/>
        <v>100</v>
      </c>
      <c r="H146" s="71">
        <v>0</v>
      </c>
      <c r="I146" s="71">
        <v>7037</v>
      </c>
      <c r="J146" s="107">
        <f t="shared" si="37"/>
        <v>0</v>
      </c>
      <c r="K146" s="71">
        <v>0</v>
      </c>
      <c r="L146" s="71">
        <v>0</v>
      </c>
      <c r="M146" s="126">
        <f t="shared" si="34"/>
        <v>0</v>
      </c>
      <c r="N146" s="71">
        <v>0</v>
      </c>
      <c r="O146" s="59">
        <f t="shared" si="40"/>
        <v>0</v>
      </c>
      <c r="P146" s="139">
        <f t="shared" si="44"/>
        <v>0</v>
      </c>
      <c r="Q146" s="71">
        <v>0</v>
      </c>
      <c r="R146" s="71">
        <f t="shared" si="27"/>
        <v>0</v>
      </c>
      <c r="S146" s="143">
        <f t="shared" si="43"/>
        <v>0</v>
      </c>
      <c r="T146" s="71">
        <v>0</v>
      </c>
      <c r="U146" s="71">
        <f t="shared" si="28"/>
        <v>0</v>
      </c>
      <c r="V146" s="146">
        <f t="shared" si="41"/>
        <v>0</v>
      </c>
      <c r="W146" s="68">
        <v>0</v>
      </c>
      <c r="X146" s="65">
        <v>0</v>
      </c>
      <c r="Y146" s="59">
        <v>1</v>
      </c>
      <c r="Z146" s="157">
        <f t="shared" si="38"/>
        <v>0</v>
      </c>
      <c r="AA146" s="71">
        <v>2069</v>
      </c>
      <c r="AB146" s="102">
        <f t="shared" si="42"/>
        <v>7037</v>
      </c>
      <c r="AC146" s="159">
        <f t="shared" si="45"/>
        <v>29.401733693335231</v>
      </c>
      <c r="AD146" s="71"/>
      <c r="AE146" s="71"/>
      <c r="AF146" s="71"/>
      <c r="AG146" s="60">
        <v>1</v>
      </c>
      <c r="AH146" s="60">
        <v>1</v>
      </c>
      <c r="AI146" s="60">
        <f t="shared" si="39"/>
        <v>100</v>
      </c>
    </row>
    <row r="147" spans="1:35" ht="24" x14ac:dyDescent="0.25">
      <c r="A147" s="47">
        <v>143</v>
      </c>
      <c r="B147" s="76" t="s">
        <v>207</v>
      </c>
      <c r="C147" s="84">
        <v>1</v>
      </c>
      <c r="D147" s="62">
        <f t="shared" si="35"/>
        <v>7389</v>
      </c>
      <c r="E147" s="71">
        <v>7389</v>
      </c>
      <c r="F147" s="71">
        <v>7389</v>
      </c>
      <c r="G147" s="118">
        <f t="shared" si="36"/>
        <v>100</v>
      </c>
      <c r="H147" s="71">
        <v>1061.5899999999999</v>
      </c>
      <c r="I147" s="71">
        <v>5129</v>
      </c>
      <c r="J147" s="107">
        <f t="shared" si="37"/>
        <v>17.148446270872402</v>
      </c>
      <c r="K147" s="71">
        <v>4</v>
      </c>
      <c r="L147" s="71">
        <v>1</v>
      </c>
      <c r="M147" s="126">
        <f t="shared" si="34"/>
        <v>4</v>
      </c>
      <c r="N147" s="71">
        <v>773.69</v>
      </c>
      <c r="O147" s="59">
        <f t="shared" si="40"/>
        <v>1061.5899999999999</v>
      </c>
      <c r="P147" s="139">
        <f t="shared" si="44"/>
        <v>27.119697811772895</v>
      </c>
      <c r="Q147" s="71">
        <v>0</v>
      </c>
      <c r="R147" s="71">
        <f t="shared" si="27"/>
        <v>1</v>
      </c>
      <c r="S147" s="143">
        <f t="shared" si="43"/>
        <v>0</v>
      </c>
      <c r="T147" s="71">
        <v>0</v>
      </c>
      <c r="U147" s="71">
        <f t="shared" si="28"/>
        <v>1</v>
      </c>
      <c r="V147" s="146">
        <f t="shared" si="41"/>
        <v>0</v>
      </c>
      <c r="W147" s="68">
        <v>73</v>
      </c>
      <c r="X147" s="65">
        <v>0</v>
      </c>
      <c r="Y147" s="59">
        <v>1</v>
      </c>
      <c r="Z147" s="157">
        <f t="shared" si="38"/>
        <v>0</v>
      </c>
      <c r="AA147" s="71">
        <v>797</v>
      </c>
      <c r="AB147" s="102">
        <f t="shared" si="42"/>
        <v>5129</v>
      </c>
      <c r="AC147" s="159">
        <f t="shared" si="45"/>
        <v>15.539091440826672</v>
      </c>
      <c r="AD147" s="71"/>
      <c r="AE147" s="71"/>
      <c r="AF147" s="71"/>
      <c r="AG147" s="60">
        <v>1</v>
      </c>
      <c r="AH147" s="60">
        <v>1</v>
      </c>
      <c r="AI147" s="60">
        <f t="shared" si="39"/>
        <v>100</v>
      </c>
    </row>
    <row r="148" spans="1:35" x14ac:dyDescent="0.25">
      <c r="A148" s="47">
        <v>144</v>
      </c>
      <c r="B148" s="76" t="s">
        <v>208</v>
      </c>
      <c r="C148" s="84">
        <v>1</v>
      </c>
      <c r="D148" s="62">
        <f t="shared" si="35"/>
        <v>5777.63</v>
      </c>
      <c r="E148" s="71">
        <v>5777.63</v>
      </c>
      <c r="F148" s="71">
        <v>5674.9</v>
      </c>
      <c r="G148" s="118">
        <f t="shared" si="36"/>
        <v>98.221935291806489</v>
      </c>
      <c r="H148" s="71">
        <v>9.7200000000000006</v>
      </c>
      <c r="I148" s="71">
        <v>6600.04</v>
      </c>
      <c r="J148" s="107">
        <f t="shared" si="37"/>
        <v>0.14705526373120961</v>
      </c>
      <c r="K148" s="71">
        <v>4</v>
      </c>
      <c r="L148" s="71">
        <v>1</v>
      </c>
      <c r="M148" s="126">
        <f t="shared" si="34"/>
        <v>4</v>
      </c>
      <c r="N148" s="70">
        <v>7.96</v>
      </c>
      <c r="O148" s="59">
        <f t="shared" si="40"/>
        <v>9.7200000000000006</v>
      </c>
      <c r="P148" s="139">
        <f t="shared" si="44"/>
        <v>18.106995884773667</v>
      </c>
      <c r="Q148" s="71">
        <v>0</v>
      </c>
      <c r="R148" s="71">
        <f t="shared" si="27"/>
        <v>1</v>
      </c>
      <c r="S148" s="143">
        <f t="shared" si="43"/>
        <v>0</v>
      </c>
      <c r="T148" s="71">
        <v>0</v>
      </c>
      <c r="U148" s="71">
        <f t="shared" si="28"/>
        <v>1</v>
      </c>
      <c r="V148" s="146">
        <f t="shared" si="41"/>
        <v>0</v>
      </c>
      <c r="W148" s="68">
        <v>100</v>
      </c>
      <c r="X148" s="65">
        <v>0</v>
      </c>
      <c r="Y148" s="59">
        <v>1</v>
      </c>
      <c r="Z148" s="157">
        <f t="shared" si="38"/>
        <v>0</v>
      </c>
      <c r="AA148" s="71">
        <v>0</v>
      </c>
      <c r="AB148" s="102">
        <f t="shared" si="42"/>
        <v>6600.04</v>
      </c>
      <c r="AC148" s="159">
        <f t="shared" si="45"/>
        <v>0</v>
      </c>
      <c r="AD148" s="71"/>
      <c r="AE148" s="71"/>
      <c r="AF148" s="71"/>
      <c r="AG148" s="60">
        <v>1</v>
      </c>
      <c r="AH148" s="60">
        <v>1</v>
      </c>
      <c r="AI148" s="60">
        <f t="shared" si="39"/>
        <v>100</v>
      </c>
    </row>
    <row r="149" spans="1:35" x14ac:dyDescent="0.25">
      <c r="A149" s="47">
        <v>145</v>
      </c>
      <c r="B149" s="76" t="s">
        <v>209</v>
      </c>
      <c r="C149" s="84">
        <v>1</v>
      </c>
      <c r="D149" s="62">
        <f t="shared" si="35"/>
        <v>8641.76</v>
      </c>
      <c r="E149" s="71">
        <v>8641.76</v>
      </c>
      <c r="F149" s="71">
        <v>7691.89</v>
      </c>
      <c r="G149" s="118">
        <f t="shared" si="36"/>
        <v>89.008373294328933</v>
      </c>
      <c r="H149" s="71">
        <v>9.8699999999999992</v>
      </c>
      <c r="I149" s="71">
        <v>10017.68</v>
      </c>
      <c r="J149" s="107">
        <f t="shared" si="37"/>
        <v>9.8428828577269617E-2</v>
      </c>
      <c r="K149" s="71">
        <v>3</v>
      </c>
      <c r="L149" s="71">
        <v>1</v>
      </c>
      <c r="M149" s="126">
        <f t="shared" si="34"/>
        <v>3</v>
      </c>
      <c r="N149" s="71">
        <v>7.43</v>
      </c>
      <c r="O149" s="59">
        <f t="shared" si="40"/>
        <v>9.8699999999999992</v>
      </c>
      <c r="P149" s="139">
        <f t="shared" si="44"/>
        <v>24.721377912867268</v>
      </c>
      <c r="Q149" s="71">
        <v>0</v>
      </c>
      <c r="R149" s="71">
        <f t="shared" si="27"/>
        <v>1</v>
      </c>
      <c r="S149" s="143">
        <f t="shared" si="43"/>
        <v>0</v>
      </c>
      <c r="T149" s="71">
        <v>0</v>
      </c>
      <c r="U149" s="71">
        <f t="shared" si="28"/>
        <v>1</v>
      </c>
      <c r="V149" s="146">
        <f t="shared" si="41"/>
        <v>0</v>
      </c>
      <c r="W149" s="68">
        <v>75</v>
      </c>
      <c r="X149" s="65">
        <v>0</v>
      </c>
      <c r="Y149" s="59">
        <v>1</v>
      </c>
      <c r="Z149" s="157">
        <f t="shared" si="38"/>
        <v>0</v>
      </c>
      <c r="AA149" s="71">
        <v>0</v>
      </c>
      <c r="AB149" s="102">
        <f t="shared" si="42"/>
        <v>10017.68</v>
      </c>
      <c r="AC149" s="159">
        <f t="shared" si="45"/>
        <v>0</v>
      </c>
      <c r="AD149" s="71"/>
      <c r="AE149" s="71"/>
      <c r="AF149" s="71"/>
      <c r="AG149" s="60">
        <v>1</v>
      </c>
      <c r="AH149" s="60">
        <v>1</v>
      </c>
      <c r="AI149" s="60">
        <f t="shared" si="39"/>
        <v>100</v>
      </c>
    </row>
    <row r="150" spans="1:35" ht="24" x14ac:dyDescent="0.25">
      <c r="A150" s="47">
        <v>146</v>
      </c>
      <c r="B150" s="76" t="s">
        <v>210</v>
      </c>
      <c r="C150" s="84">
        <v>1</v>
      </c>
      <c r="D150" s="62">
        <f t="shared" si="35"/>
        <v>20989.89</v>
      </c>
      <c r="E150" s="71">
        <v>20989.89</v>
      </c>
      <c r="F150" s="71">
        <v>16995.939999999999</v>
      </c>
      <c r="G150" s="118">
        <f t="shared" si="36"/>
        <v>80.972029867712507</v>
      </c>
      <c r="H150" s="71">
        <v>2828.04</v>
      </c>
      <c r="I150" s="71">
        <v>10011.459999999999</v>
      </c>
      <c r="J150" s="107">
        <f t="shared" si="37"/>
        <v>22.026091358697769</v>
      </c>
      <c r="K150" s="71">
        <v>8</v>
      </c>
      <c r="L150" s="71">
        <v>3</v>
      </c>
      <c r="M150" s="126">
        <f t="shared" ref="M150:M213" si="46">IF(L150,K150/L150,0)</f>
        <v>2.6666666666666665</v>
      </c>
      <c r="N150" s="71">
        <v>2773.24</v>
      </c>
      <c r="O150" s="59">
        <f t="shared" si="40"/>
        <v>2828.04</v>
      </c>
      <c r="P150" s="139">
        <f t="shared" si="44"/>
        <v>1.9377377972023169</v>
      </c>
      <c r="Q150" s="71">
        <v>0</v>
      </c>
      <c r="R150" s="71">
        <f t="shared" si="27"/>
        <v>3</v>
      </c>
      <c r="S150" s="143">
        <f t="shared" si="43"/>
        <v>0</v>
      </c>
      <c r="T150" s="71">
        <v>1</v>
      </c>
      <c r="U150" s="71">
        <f t="shared" si="28"/>
        <v>3</v>
      </c>
      <c r="V150" s="146">
        <f t="shared" si="41"/>
        <v>33.333333333333329</v>
      </c>
      <c r="W150" s="68">
        <v>98</v>
      </c>
      <c r="X150" s="65">
        <v>0</v>
      </c>
      <c r="Y150" s="59">
        <v>1</v>
      </c>
      <c r="Z150" s="157">
        <f t="shared" si="38"/>
        <v>0</v>
      </c>
      <c r="AA150" s="71">
        <v>726.36</v>
      </c>
      <c r="AB150" s="102">
        <f t="shared" si="42"/>
        <v>10011.459999999999</v>
      </c>
      <c r="AC150" s="159">
        <f t="shared" si="45"/>
        <v>7.2552854428824576</v>
      </c>
      <c r="AD150" s="71"/>
      <c r="AE150" s="71"/>
      <c r="AF150" s="71"/>
      <c r="AG150" s="60">
        <v>1</v>
      </c>
      <c r="AH150" s="60">
        <v>1</v>
      </c>
      <c r="AI150" s="60">
        <f t="shared" si="39"/>
        <v>100</v>
      </c>
    </row>
    <row r="151" spans="1:35" ht="24" x14ac:dyDescent="0.25">
      <c r="A151" s="47">
        <v>147</v>
      </c>
      <c r="B151" s="76" t="s">
        <v>211</v>
      </c>
      <c r="C151" s="84">
        <v>1</v>
      </c>
      <c r="D151" s="62">
        <f t="shared" si="35"/>
        <v>3920</v>
      </c>
      <c r="E151" s="71">
        <v>3920</v>
      </c>
      <c r="F151" s="71">
        <v>3920</v>
      </c>
      <c r="G151" s="118">
        <f t="shared" si="36"/>
        <v>100</v>
      </c>
      <c r="H151" s="70">
        <v>10.66</v>
      </c>
      <c r="I151" s="71">
        <v>3102</v>
      </c>
      <c r="J151" s="107">
        <f t="shared" si="37"/>
        <v>0.34247235483477156</v>
      </c>
      <c r="K151" s="71">
        <v>0</v>
      </c>
      <c r="L151" s="71">
        <v>0</v>
      </c>
      <c r="M151" s="126">
        <f t="shared" si="46"/>
        <v>0</v>
      </c>
      <c r="N151" s="71">
        <v>10.55</v>
      </c>
      <c r="O151" s="59">
        <f t="shared" si="40"/>
        <v>10.66</v>
      </c>
      <c r="P151" s="139">
        <f t="shared" si="44"/>
        <v>1.0318949343339483</v>
      </c>
      <c r="Q151" s="71">
        <v>0</v>
      </c>
      <c r="R151" s="71">
        <f t="shared" si="27"/>
        <v>0</v>
      </c>
      <c r="S151" s="143">
        <f t="shared" si="43"/>
        <v>0</v>
      </c>
      <c r="T151" s="71">
        <v>0</v>
      </c>
      <c r="U151" s="71">
        <f t="shared" si="28"/>
        <v>0</v>
      </c>
      <c r="V151" s="146">
        <f t="shared" si="41"/>
        <v>0</v>
      </c>
      <c r="W151" s="68">
        <v>99</v>
      </c>
      <c r="X151" s="65">
        <v>0</v>
      </c>
      <c r="Y151" s="59">
        <v>1</v>
      </c>
      <c r="Z151" s="157">
        <f t="shared" si="38"/>
        <v>0</v>
      </c>
      <c r="AA151" s="71">
        <v>789</v>
      </c>
      <c r="AB151" s="102">
        <f t="shared" si="42"/>
        <v>3102</v>
      </c>
      <c r="AC151" s="159">
        <f t="shared" si="45"/>
        <v>25.435203094777563</v>
      </c>
      <c r="AD151" s="71"/>
      <c r="AE151" s="71"/>
      <c r="AF151" s="71"/>
      <c r="AG151" s="60">
        <v>1</v>
      </c>
      <c r="AH151" s="60">
        <v>1</v>
      </c>
      <c r="AI151" s="60">
        <f t="shared" si="39"/>
        <v>100</v>
      </c>
    </row>
    <row r="152" spans="1:35" ht="24" x14ac:dyDescent="0.25">
      <c r="A152" s="47">
        <v>148</v>
      </c>
      <c r="B152" s="76" t="s">
        <v>212</v>
      </c>
      <c r="C152" s="84">
        <v>1</v>
      </c>
      <c r="D152" s="62">
        <f t="shared" si="35"/>
        <v>10430</v>
      </c>
      <c r="E152" s="71">
        <v>10430</v>
      </c>
      <c r="F152" s="71">
        <v>10430</v>
      </c>
      <c r="G152" s="118">
        <f t="shared" si="36"/>
        <v>100</v>
      </c>
      <c r="H152" s="70">
        <v>1000</v>
      </c>
      <c r="I152" s="71">
        <v>6795</v>
      </c>
      <c r="J152" s="107">
        <f t="shared" si="37"/>
        <v>12.828736369467608</v>
      </c>
      <c r="K152" s="71">
        <v>6</v>
      </c>
      <c r="L152" s="71">
        <v>1</v>
      </c>
      <c r="M152" s="126">
        <f t="shared" si="46"/>
        <v>6</v>
      </c>
      <c r="N152" s="70">
        <v>890</v>
      </c>
      <c r="O152" s="59">
        <f t="shared" si="40"/>
        <v>1000</v>
      </c>
      <c r="P152" s="139">
        <f t="shared" si="44"/>
        <v>11</v>
      </c>
      <c r="Q152" s="71">
        <v>0</v>
      </c>
      <c r="R152" s="71">
        <f t="shared" si="27"/>
        <v>1</v>
      </c>
      <c r="S152" s="143">
        <f t="shared" si="43"/>
        <v>0</v>
      </c>
      <c r="T152" s="71">
        <v>1</v>
      </c>
      <c r="U152" s="71">
        <f t="shared" si="28"/>
        <v>1</v>
      </c>
      <c r="V152" s="146">
        <f t="shared" si="41"/>
        <v>100</v>
      </c>
      <c r="W152" s="68">
        <v>86</v>
      </c>
      <c r="X152" s="65">
        <v>0</v>
      </c>
      <c r="Y152" s="59">
        <v>1</v>
      </c>
      <c r="Z152" s="157">
        <f t="shared" si="38"/>
        <v>0</v>
      </c>
      <c r="AA152" s="71">
        <v>1046</v>
      </c>
      <c r="AB152" s="102">
        <f t="shared" si="42"/>
        <v>6795</v>
      </c>
      <c r="AC152" s="159">
        <f t="shared" si="45"/>
        <v>15.393671817512878</v>
      </c>
      <c r="AD152" s="71"/>
      <c r="AE152" s="71"/>
      <c r="AF152" s="71"/>
      <c r="AG152" s="60">
        <v>1</v>
      </c>
      <c r="AH152" s="60">
        <v>1</v>
      </c>
      <c r="AI152" s="60">
        <f t="shared" si="39"/>
        <v>100</v>
      </c>
    </row>
    <row r="153" spans="1:35" ht="24" x14ac:dyDescent="0.25">
      <c r="A153" s="47">
        <v>149</v>
      </c>
      <c r="B153" s="76" t="s">
        <v>213</v>
      </c>
      <c r="C153" s="84">
        <v>1</v>
      </c>
      <c r="D153" s="62">
        <f t="shared" si="35"/>
        <v>8860</v>
      </c>
      <c r="E153" s="71">
        <v>8860</v>
      </c>
      <c r="F153" s="71">
        <v>8860</v>
      </c>
      <c r="G153" s="118">
        <f t="shared" si="36"/>
        <v>100</v>
      </c>
      <c r="H153" s="70">
        <v>2895.36</v>
      </c>
      <c r="I153" s="71">
        <v>6856</v>
      </c>
      <c r="J153" s="107">
        <f t="shared" si="37"/>
        <v>29.691858366422736</v>
      </c>
      <c r="K153" s="71">
        <v>2</v>
      </c>
      <c r="L153" s="71">
        <v>1</v>
      </c>
      <c r="M153" s="126">
        <f t="shared" si="46"/>
        <v>2</v>
      </c>
      <c r="N153" s="71">
        <v>2693.32</v>
      </c>
      <c r="O153" s="59">
        <f t="shared" si="40"/>
        <v>2895.36</v>
      </c>
      <c r="P153" s="139">
        <f t="shared" si="44"/>
        <v>6.9780614500442084</v>
      </c>
      <c r="Q153" s="71">
        <v>0</v>
      </c>
      <c r="R153" s="71">
        <f t="shared" si="27"/>
        <v>1</v>
      </c>
      <c r="S153" s="143">
        <f t="shared" si="43"/>
        <v>0</v>
      </c>
      <c r="T153" s="71">
        <v>0</v>
      </c>
      <c r="U153" s="71">
        <f t="shared" si="28"/>
        <v>1</v>
      </c>
      <c r="V153" s="146">
        <f t="shared" si="41"/>
        <v>0</v>
      </c>
      <c r="W153" s="68">
        <v>99</v>
      </c>
      <c r="X153" s="65">
        <v>0</v>
      </c>
      <c r="Y153" s="59">
        <v>1</v>
      </c>
      <c r="Z153" s="157">
        <f t="shared" si="38"/>
        <v>0</v>
      </c>
      <c r="AA153" s="71">
        <v>1397</v>
      </c>
      <c r="AB153" s="102">
        <f t="shared" si="42"/>
        <v>6856</v>
      </c>
      <c r="AC153" s="159">
        <f t="shared" si="45"/>
        <v>20.376312718786465</v>
      </c>
      <c r="AD153" s="71"/>
      <c r="AE153" s="71"/>
      <c r="AF153" s="71"/>
      <c r="AG153" s="60">
        <v>1</v>
      </c>
      <c r="AH153" s="60">
        <v>1</v>
      </c>
      <c r="AI153" s="60">
        <f t="shared" si="39"/>
        <v>100</v>
      </c>
    </row>
    <row r="154" spans="1:35" x14ac:dyDescent="0.25">
      <c r="A154" s="47">
        <v>150</v>
      </c>
      <c r="B154" s="76" t="s">
        <v>214</v>
      </c>
      <c r="C154" s="84">
        <v>1</v>
      </c>
      <c r="D154" s="62">
        <f t="shared" si="35"/>
        <v>7538</v>
      </c>
      <c r="E154" s="71">
        <v>7538</v>
      </c>
      <c r="F154" s="71">
        <v>7538</v>
      </c>
      <c r="G154" s="118">
        <f t="shared" si="36"/>
        <v>100</v>
      </c>
      <c r="H154" s="71">
        <v>10.66</v>
      </c>
      <c r="I154" s="71">
        <v>5679</v>
      </c>
      <c r="J154" s="107">
        <f t="shared" si="37"/>
        <v>0.18735741678764636</v>
      </c>
      <c r="K154" s="71">
        <v>0</v>
      </c>
      <c r="L154" s="71">
        <v>0</v>
      </c>
      <c r="M154" s="126">
        <f t="shared" si="46"/>
        <v>0</v>
      </c>
      <c r="N154" s="71">
        <v>10.55</v>
      </c>
      <c r="O154" s="59">
        <f t="shared" si="40"/>
        <v>10.66</v>
      </c>
      <c r="P154" s="139">
        <f t="shared" si="44"/>
        <v>1.0318949343339483</v>
      </c>
      <c r="Q154" s="71">
        <v>0</v>
      </c>
      <c r="R154" s="71">
        <f t="shared" si="27"/>
        <v>0</v>
      </c>
      <c r="S154" s="143">
        <f t="shared" si="43"/>
        <v>0</v>
      </c>
      <c r="T154" s="71">
        <v>0</v>
      </c>
      <c r="U154" s="71">
        <f t="shared" si="28"/>
        <v>0</v>
      </c>
      <c r="V154" s="146">
        <f t="shared" si="41"/>
        <v>0</v>
      </c>
      <c r="W154" s="68">
        <v>99</v>
      </c>
      <c r="X154" s="65">
        <v>0</v>
      </c>
      <c r="Y154" s="59">
        <v>1</v>
      </c>
      <c r="Z154" s="157">
        <f t="shared" si="38"/>
        <v>0</v>
      </c>
      <c r="AA154" s="71">
        <v>1450</v>
      </c>
      <c r="AB154" s="102">
        <f t="shared" si="42"/>
        <v>5679</v>
      </c>
      <c r="AC154" s="159">
        <f t="shared" si="45"/>
        <v>25.532664201443918</v>
      </c>
      <c r="AD154" s="71"/>
      <c r="AE154" s="71"/>
      <c r="AF154" s="71"/>
      <c r="AG154" s="60">
        <v>1</v>
      </c>
      <c r="AH154" s="60">
        <v>1</v>
      </c>
      <c r="AI154" s="60">
        <f t="shared" si="39"/>
        <v>100</v>
      </c>
    </row>
    <row r="155" spans="1:35" ht="24" x14ac:dyDescent="0.25">
      <c r="A155" s="47">
        <v>151</v>
      </c>
      <c r="B155" s="76" t="s">
        <v>215</v>
      </c>
      <c r="C155" s="84">
        <v>1</v>
      </c>
      <c r="D155" s="62">
        <f t="shared" si="35"/>
        <v>8223</v>
      </c>
      <c r="E155" s="71">
        <v>8223</v>
      </c>
      <c r="F155" s="71">
        <v>8223</v>
      </c>
      <c r="G155" s="118">
        <f t="shared" si="36"/>
        <v>100</v>
      </c>
      <c r="H155" s="71">
        <v>10.66</v>
      </c>
      <c r="I155" s="71">
        <v>6987</v>
      </c>
      <c r="J155" s="107">
        <f t="shared" si="37"/>
        <v>0.15233663824764279</v>
      </c>
      <c r="K155" s="71">
        <v>0</v>
      </c>
      <c r="L155" s="71">
        <v>0</v>
      </c>
      <c r="M155" s="126">
        <f t="shared" si="46"/>
        <v>0</v>
      </c>
      <c r="N155" s="71">
        <v>10.55</v>
      </c>
      <c r="O155" s="59">
        <f t="shared" si="40"/>
        <v>10.66</v>
      </c>
      <c r="P155" s="139">
        <f t="shared" si="44"/>
        <v>1.0318949343339483</v>
      </c>
      <c r="Q155" s="71">
        <v>0</v>
      </c>
      <c r="R155" s="71">
        <f t="shared" si="27"/>
        <v>0</v>
      </c>
      <c r="S155" s="143">
        <f t="shared" si="43"/>
        <v>0</v>
      </c>
      <c r="T155" s="71">
        <v>0</v>
      </c>
      <c r="U155" s="71">
        <f t="shared" si="28"/>
        <v>0</v>
      </c>
      <c r="V155" s="146">
        <f t="shared" si="41"/>
        <v>0</v>
      </c>
      <c r="W155" s="68">
        <v>99</v>
      </c>
      <c r="X155" s="65">
        <v>0</v>
      </c>
      <c r="Y155" s="59">
        <v>1</v>
      </c>
      <c r="Z155" s="157">
        <f t="shared" si="38"/>
        <v>0</v>
      </c>
      <c r="AA155" s="71">
        <v>1007</v>
      </c>
      <c r="AB155" s="102">
        <f t="shared" si="42"/>
        <v>6987</v>
      </c>
      <c r="AC155" s="159">
        <f t="shared" si="45"/>
        <v>14.412480320595392</v>
      </c>
      <c r="AD155" s="71"/>
      <c r="AE155" s="71"/>
      <c r="AF155" s="71"/>
      <c r="AG155" s="60">
        <v>1</v>
      </c>
      <c r="AH155" s="60">
        <v>1</v>
      </c>
      <c r="AI155" s="60">
        <f t="shared" si="39"/>
        <v>100</v>
      </c>
    </row>
    <row r="156" spans="1:35" x14ac:dyDescent="0.25">
      <c r="A156" s="47">
        <v>152</v>
      </c>
      <c r="B156" s="76" t="s">
        <v>216</v>
      </c>
      <c r="C156" s="84">
        <v>1</v>
      </c>
      <c r="D156" s="62">
        <f t="shared" si="35"/>
        <v>8650</v>
      </c>
      <c r="E156" s="71">
        <v>8650</v>
      </c>
      <c r="F156" s="71">
        <v>8650</v>
      </c>
      <c r="G156" s="118">
        <f t="shared" si="36"/>
        <v>100</v>
      </c>
      <c r="H156" s="71">
        <v>0</v>
      </c>
      <c r="I156" s="71">
        <v>7339</v>
      </c>
      <c r="J156" s="107">
        <f t="shared" si="37"/>
        <v>0</v>
      </c>
      <c r="K156" s="71">
        <v>0</v>
      </c>
      <c r="L156" s="71">
        <v>0</v>
      </c>
      <c r="M156" s="126">
        <f t="shared" si="46"/>
        <v>0</v>
      </c>
      <c r="N156" s="71">
        <v>0</v>
      </c>
      <c r="O156" s="59">
        <f t="shared" si="40"/>
        <v>0</v>
      </c>
      <c r="P156" s="139">
        <f t="shared" si="44"/>
        <v>0</v>
      </c>
      <c r="Q156" s="71">
        <v>0</v>
      </c>
      <c r="R156" s="71">
        <f t="shared" si="27"/>
        <v>0</v>
      </c>
      <c r="S156" s="143">
        <f t="shared" si="43"/>
        <v>0</v>
      </c>
      <c r="T156" s="71">
        <v>0</v>
      </c>
      <c r="U156" s="71">
        <f t="shared" si="28"/>
        <v>0</v>
      </c>
      <c r="V156" s="146">
        <f t="shared" si="41"/>
        <v>0</v>
      </c>
      <c r="W156" s="68">
        <v>0</v>
      </c>
      <c r="X156" s="65">
        <v>0</v>
      </c>
      <c r="Y156" s="59">
        <v>1</v>
      </c>
      <c r="Z156" s="157">
        <f t="shared" si="38"/>
        <v>0</v>
      </c>
      <c r="AA156" s="71">
        <v>1120</v>
      </c>
      <c r="AB156" s="102">
        <f t="shared" si="42"/>
        <v>7339</v>
      </c>
      <c r="AC156" s="159">
        <f t="shared" si="45"/>
        <v>15.260934732252352</v>
      </c>
      <c r="AD156" s="71"/>
      <c r="AE156" s="71"/>
      <c r="AF156" s="71"/>
      <c r="AG156" s="60">
        <v>1</v>
      </c>
      <c r="AH156" s="60">
        <v>1</v>
      </c>
      <c r="AI156" s="60">
        <f t="shared" si="39"/>
        <v>100</v>
      </c>
    </row>
    <row r="157" spans="1:35" ht="24" x14ac:dyDescent="0.25">
      <c r="A157" s="47">
        <v>153</v>
      </c>
      <c r="B157" s="76" t="s">
        <v>217</v>
      </c>
      <c r="C157" s="84">
        <v>1</v>
      </c>
      <c r="D157" s="62">
        <f t="shared" si="35"/>
        <v>8658</v>
      </c>
      <c r="E157" s="71">
        <v>8658</v>
      </c>
      <c r="F157" s="71">
        <v>7131</v>
      </c>
      <c r="G157" s="118">
        <f t="shared" si="36"/>
        <v>82.363132363132365</v>
      </c>
      <c r="H157" s="71">
        <v>4.88</v>
      </c>
      <c r="I157" s="71">
        <v>8613.0499999999993</v>
      </c>
      <c r="J157" s="107">
        <f t="shared" si="37"/>
        <v>5.6626127155825136E-2</v>
      </c>
      <c r="K157" s="71">
        <v>1</v>
      </c>
      <c r="L157" s="71">
        <v>0</v>
      </c>
      <c r="M157" s="126">
        <f t="shared" si="46"/>
        <v>0</v>
      </c>
      <c r="N157" s="71">
        <v>4.88</v>
      </c>
      <c r="O157" s="59">
        <f t="shared" si="40"/>
        <v>4.88</v>
      </c>
      <c r="P157" s="139">
        <f t="shared" si="44"/>
        <v>0</v>
      </c>
      <c r="Q157" s="71">
        <v>0</v>
      </c>
      <c r="R157" s="71">
        <f t="shared" si="27"/>
        <v>0</v>
      </c>
      <c r="S157" s="143">
        <f t="shared" si="43"/>
        <v>0</v>
      </c>
      <c r="T157" s="71">
        <v>1</v>
      </c>
      <c r="U157" s="71">
        <f t="shared" si="28"/>
        <v>0</v>
      </c>
      <c r="V157" s="146">
        <f t="shared" si="41"/>
        <v>0</v>
      </c>
      <c r="W157" s="68">
        <v>100</v>
      </c>
      <c r="X157" s="65">
        <v>0</v>
      </c>
      <c r="Y157" s="59">
        <v>1</v>
      </c>
      <c r="Z157" s="157">
        <f t="shared" si="38"/>
        <v>0</v>
      </c>
      <c r="AA157" s="71">
        <v>0</v>
      </c>
      <c r="AB157" s="102">
        <f t="shared" si="42"/>
        <v>8613.0499999999993</v>
      </c>
      <c r="AC157" s="159">
        <f t="shared" si="45"/>
        <v>0</v>
      </c>
      <c r="AD157" s="71"/>
      <c r="AE157" s="71"/>
      <c r="AF157" s="71"/>
      <c r="AG157" s="60">
        <v>1</v>
      </c>
      <c r="AH157" s="60">
        <v>1</v>
      </c>
      <c r="AI157" s="60">
        <f t="shared" si="39"/>
        <v>100</v>
      </c>
    </row>
    <row r="158" spans="1:35" ht="24" x14ac:dyDescent="0.25">
      <c r="A158" s="47">
        <v>154</v>
      </c>
      <c r="B158" s="76" t="s">
        <v>218</v>
      </c>
      <c r="C158" s="84">
        <v>1</v>
      </c>
      <c r="D158" s="62">
        <f t="shared" si="35"/>
        <v>9302</v>
      </c>
      <c r="E158" s="71">
        <v>9302</v>
      </c>
      <c r="F158" s="71">
        <v>9302</v>
      </c>
      <c r="G158" s="118">
        <f t="shared" si="36"/>
        <v>100</v>
      </c>
      <c r="H158" s="71">
        <v>10.66</v>
      </c>
      <c r="I158" s="71">
        <v>7537</v>
      </c>
      <c r="J158" s="107">
        <f t="shared" si="37"/>
        <v>0.14123582673305368</v>
      </c>
      <c r="K158" s="71">
        <v>0</v>
      </c>
      <c r="L158" s="71">
        <v>0</v>
      </c>
      <c r="M158" s="126">
        <f t="shared" si="46"/>
        <v>0</v>
      </c>
      <c r="N158" s="71">
        <v>10.55</v>
      </c>
      <c r="O158" s="59">
        <f t="shared" si="40"/>
        <v>10.66</v>
      </c>
      <c r="P158" s="139">
        <f t="shared" si="44"/>
        <v>1.0318949343339483</v>
      </c>
      <c r="Q158" s="71">
        <v>0</v>
      </c>
      <c r="R158" s="71">
        <f t="shared" si="27"/>
        <v>0</v>
      </c>
      <c r="S158" s="143">
        <f t="shared" si="43"/>
        <v>0</v>
      </c>
      <c r="T158" s="71">
        <v>0</v>
      </c>
      <c r="U158" s="71">
        <f t="shared" si="28"/>
        <v>0</v>
      </c>
      <c r="V158" s="146">
        <f t="shared" si="41"/>
        <v>0</v>
      </c>
      <c r="W158" s="68">
        <v>99</v>
      </c>
      <c r="X158" s="65">
        <v>0</v>
      </c>
      <c r="Y158" s="59">
        <v>1</v>
      </c>
      <c r="Z158" s="157">
        <f t="shared" si="38"/>
        <v>0</v>
      </c>
      <c r="AA158" s="71">
        <v>2271</v>
      </c>
      <c r="AB158" s="102">
        <f t="shared" si="42"/>
        <v>7537</v>
      </c>
      <c r="AC158" s="159">
        <f t="shared" si="45"/>
        <v>30.13135199681571</v>
      </c>
      <c r="AD158" s="71"/>
      <c r="AE158" s="71"/>
      <c r="AF158" s="71"/>
      <c r="AG158" s="60">
        <v>1</v>
      </c>
      <c r="AH158" s="60">
        <v>1</v>
      </c>
      <c r="AI158" s="60">
        <f t="shared" si="39"/>
        <v>100</v>
      </c>
    </row>
    <row r="159" spans="1:35" ht="24" x14ac:dyDescent="0.25">
      <c r="A159" s="47">
        <v>155</v>
      </c>
      <c r="B159" s="76" t="s">
        <v>219</v>
      </c>
      <c r="C159" s="84">
        <v>1</v>
      </c>
      <c r="D159" s="62">
        <f t="shared" si="35"/>
        <v>8316</v>
      </c>
      <c r="E159" s="71">
        <v>8316</v>
      </c>
      <c r="F159" s="71">
        <v>8316</v>
      </c>
      <c r="G159" s="118">
        <f t="shared" si="36"/>
        <v>100</v>
      </c>
      <c r="H159" s="70">
        <v>10.66</v>
      </c>
      <c r="I159" s="71">
        <v>6723</v>
      </c>
      <c r="J159" s="107">
        <f t="shared" si="37"/>
        <v>0.15830915133820242</v>
      </c>
      <c r="K159" s="71">
        <v>0</v>
      </c>
      <c r="L159" s="71">
        <v>0</v>
      </c>
      <c r="M159" s="126">
        <f t="shared" si="46"/>
        <v>0</v>
      </c>
      <c r="N159" s="70">
        <v>10.55</v>
      </c>
      <c r="O159" s="59">
        <f t="shared" si="40"/>
        <v>10.66</v>
      </c>
      <c r="P159" s="139">
        <f t="shared" si="44"/>
        <v>1.0318949343339483</v>
      </c>
      <c r="Q159" s="71">
        <v>0</v>
      </c>
      <c r="R159" s="71">
        <f t="shared" si="27"/>
        <v>0</v>
      </c>
      <c r="S159" s="143">
        <f t="shared" si="43"/>
        <v>0</v>
      </c>
      <c r="T159" s="71">
        <v>0</v>
      </c>
      <c r="U159" s="71">
        <f t="shared" si="28"/>
        <v>0</v>
      </c>
      <c r="V159" s="146">
        <f t="shared" si="41"/>
        <v>0</v>
      </c>
      <c r="W159" s="68">
        <v>99</v>
      </c>
      <c r="X159" s="65">
        <v>0</v>
      </c>
      <c r="Y159" s="59">
        <v>1</v>
      </c>
      <c r="Z159" s="157">
        <f t="shared" si="38"/>
        <v>0</v>
      </c>
      <c r="AA159" s="71">
        <v>1258</v>
      </c>
      <c r="AB159" s="102">
        <f t="shared" si="42"/>
        <v>6723</v>
      </c>
      <c r="AC159" s="159">
        <f t="shared" si="45"/>
        <v>18.711884575338392</v>
      </c>
      <c r="AD159" s="71"/>
      <c r="AE159" s="71"/>
      <c r="AF159" s="71"/>
      <c r="AG159" s="60">
        <v>1</v>
      </c>
      <c r="AH159" s="60">
        <v>1</v>
      </c>
      <c r="AI159" s="60">
        <f t="shared" si="39"/>
        <v>100</v>
      </c>
    </row>
    <row r="160" spans="1:35" x14ac:dyDescent="0.25">
      <c r="A160" s="47">
        <v>156</v>
      </c>
      <c r="B160" s="76" t="s">
        <v>220</v>
      </c>
      <c r="C160" s="84">
        <v>1</v>
      </c>
      <c r="D160" s="62">
        <f t="shared" si="35"/>
        <v>4936.3</v>
      </c>
      <c r="E160" s="71">
        <v>4936.3</v>
      </c>
      <c r="F160" s="71">
        <v>4770.6000000000004</v>
      </c>
      <c r="G160" s="118">
        <f t="shared" si="36"/>
        <v>96.643234811498488</v>
      </c>
      <c r="H160" s="71">
        <v>5.27</v>
      </c>
      <c r="I160" s="71">
        <v>3642.5</v>
      </c>
      <c r="J160" s="107">
        <f t="shared" si="37"/>
        <v>0.14447182799354125</v>
      </c>
      <c r="K160" s="71">
        <v>2</v>
      </c>
      <c r="L160" s="71">
        <v>1</v>
      </c>
      <c r="M160" s="126">
        <f t="shared" si="46"/>
        <v>2</v>
      </c>
      <c r="N160" s="71">
        <v>4.3099999999999996</v>
      </c>
      <c r="O160" s="59">
        <f t="shared" si="40"/>
        <v>5.27</v>
      </c>
      <c r="P160" s="139">
        <f t="shared" si="44"/>
        <v>18.21631878557875</v>
      </c>
      <c r="Q160" s="71">
        <v>0</v>
      </c>
      <c r="R160" s="71">
        <f t="shared" si="27"/>
        <v>1</v>
      </c>
      <c r="S160" s="143">
        <f t="shared" si="43"/>
        <v>0</v>
      </c>
      <c r="T160" s="71">
        <v>0</v>
      </c>
      <c r="U160" s="71">
        <f t="shared" si="28"/>
        <v>1</v>
      </c>
      <c r="V160" s="146">
        <f t="shared" si="41"/>
        <v>0</v>
      </c>
      <c r="W160" s="68">
        <v>100</v>
      </c>
      <c r="X160" s="65">
        <v>0</v>
      </c>
      <c r="Y160" s="59">
        <v>1</v>
      </c>
      <c r="Z160" s="157">
        <f t="shared" si="38"/>
        <v>0</v>
      </c>
      <c r="AA160" s="71">
        <v>0</v>
      </c>
      <c r="AB160" s="102">
        <f t="shared" si="42"/>
        <v>3642.5</v>
      </c>
      <c r="AC160" s="159">
        <f t="shared" si="45"/>
        <v>0</v>
      </c>
      <c r="AD160" s="71"/>
      <c r="AE160" s="71"/>
      <c r="AF160" s="71"/>
      <c r="AG160" s="60">
        <v>1</v>
      </c>
      <c r="AH160" s="60">
        <v>1</v>
      </c>
      <c r="AI160" s="60">
        <f t="shared" si="39"/>
        <v>100</v>
      </c>
    </row>
    <row r="161" spans="1:35" x14ac:dyDescent="0.25">
      <c r="A161" s="47">
        <v>157</v>
      </c>
      <c r="B161" s="76" t="s">
        <v>221</v>
      </c>
      <c r="C161" s="84">
        <v>1</v>
      </c>
      <c r="D161" s="62">
        <f t="shared" si="35"/>
        <v>9361.7000000000007</v>
      </c>
      <c r="E161" s="71">
        <v>9361.7000000000007</v>
      </c>
      <c r="F161" s="71">
        <v>7967.6</v>
      </c>
      <c r="G161" s="118">
        <f t="shared" si="36"/>
        <v>85.10847388828951</v>
      </c>
      <c r="H161" s="71">
        <v>0</v>
      </c>
      <c r="I161" s="71">
        <v>7168.6</v>
      </c>
      <c r="J161" s="107">
        <f t="shared" si="37"/>
        <v>0</v>
      </c>
      <c r="K161" s="71">
        <v>0</v>
      </c>
      <c r="L161" s="71">
        <v>0</v>
      </c>
      <c r="M161" s="126">
        <f t="shared" si="46"/>
        <v>0</v>
      </c>
      <c r="N161" s="71">
        <v>0</v>
      </c>
      <c r="O161" s="59">
        <f t="shared" si="40"/>
        <v>0</v>
      </c>
      <c r="P161" s="139">
        <f t="shared" si="44"/>
        <v>0</v>
      </c>
      <c r="Q161" s="71">
        <v>0</v>
      </c>
      <c r="R161" s="71">
        <f t="shared" si="27"/>
        <v>0</v>
      </c>
      <c r="S161" s="143">
        <f t="shared" si="43"/>
        <v>0</v>
      </c>
      <c r="T161" s="71">
        <v>0</v>
      </c>
      <c r="U161" s="71">
        <f t="shared" si="28"/>
        <v>0</v>
      </c>
      <c r="V161" s="146">
        <f t="shared" si="41"/>
        <v>0</v>
      </c>
      <c r="W161" s="68">
        <v>0</v>
      </c>
      <c r="X161" s="65">
        <v>0</v>
      </c>
      <c r="Y161" s="59">
        <v>1</v>
      </c>
      <c r="Z161" s="157">
        <f t="shared" si="38"/>
        <v>0</v>
      </c>
      <c r="AA161" s="71">
        <v>575</v>
      </c>
      <c r="AB161" s="102">
        <f t="shared" si="42"/>
        <v>7168.6</v>
      </c>
      <c r="AC161" s="159">
        <f t="shared" si="45"/>
        <v>8.0210919844879047</v>
      </c>
      <c r="AD161" s="71"/>
      <c r="AE161" s="71"/>
      <c r="AF161" s="71"/>
      <c r="AG161" s="60">
        <v>1</v>
      </c>
      <c r="AH161" s="60">
        <v>1</v>
      </c>
      <c r="AI161" s="60">
        <f t="shared" si="39"/>
        <v>100</v>
      </c>
    </row>
    <row r="162" spans="1:35" x14ac:dyDescent="0.25">
      <c r="A162" s="47">
        <v>158</v>
      </c>
      <c r="B162" s="76" t="s">
        <v>222</v>
      </c>
      <c r="C162" s="84">
        <v>1</v>
      </c>
      <c r="D162" s="62">
        <f t="shared" si="35"/>
        <v>6049.2</v>
      </c>
      <c r="E162" s="71">
        <v>6049.2</v>
      </c>
      <c r="F162" s="71">
        <v>5629.47</v>
      </c>
      <c r="G162" s="118">
        <f t="shared" si="36"/>
        <v>93.061396548303904</v>
      </c>
      <c r="H162" s="71">
        <v>0</v>
      </c>
      <c r="I162" s="71">
        <v>4578.5600000000004</v>
      </c>
      <c r="J162" s="107">
        <f t="shared" si="37"/>
        <v>0</v>
      </c>
      <c r="K162" s="71">
        <v>0</v>
      </c>
      <c r="L162" s="71">
        <v>0</v>
      </c>
      <c r="M162" s="126">
        <f t="shared" si="46"/>
        <v>0</v>
      </c>
      <c r="N162" s="71">
        <v>0</v>
      </c>
      <c r="O162" s="59">
        <f t="shared" si="40"/>
        <v>0</v>
      </c>
      <c r="P162" s="139">
        <f t="shared" si="44"/>
        <v>0</v>
      </c>
      <c r="Q162" s="71">
        <v>0</v>
      </c>
      <c r="R162" s="71">
        <f t="shared" si="27"/>
        <v>0</v>
      </c>
      <c r="S162" s="143">
        <f t="shared" si="43"/>
        <v>0</v>
      </c>
      <c r="T162" s="71">
        <v>0</v>
      </c>
      <c r="U162" s="71">
        <f t="shared" si="28"/>
        <v>0</v>
      </c>
      <c r="V162" s="146">
        <f t="shared" si="41"/>
        <v>0</v>
      </c>
      <c r="W162" s="68">
        <v>100</v>
      </c>
      <c r="X162" s="65">
        <v>0</v>
      </c>
      <c r="Y162" s="59">
        <v>1</v>
      </c>
      <c r="Z162" s="157">
        <f t="shared" si="38"/>
        <v>0</v>
      </c>
      <c r="AA162" s="71">
        <v>287.04000000000002</v>
      </c>
      <c r="AB162" s="102">
        <f t="shared" si="42"/>
        <v>4578.5600000000004</v>
      </c>
      <c r="AC162" s="159">
        <f t="shared" si="45"/>
        <v>6.2692200167738328</v>
      </c>
      <c r="AD162" s="71"/>
      <c r="AE162" s="71"/>
      <c r="AF162" s="71"/>
      <c r="AG162" s="60">
        <v>1</v>
      </c>
      <c r="AH162" s="60">
        <v>1</v>
      </c>
      <c r="AI162" s="60">
        <f t="shared" si="39"/>
        <v>100</v>
      </c>
    </row>
    <row r="163" spans="1:35" x14ac:dyDescent="0.25">
      <c r="A163" s="47">
        <v>159</v>
      </c>
      <c r="B163" s="76" t="s">
        <v>223</v>
      </c>
      <c r="C163" s="84">
        <v>1</v>
      </c>
      <c r="D163" s="62">
        <f t="shared" si="35"/>
        <v>5055.6000000000004</v>
      </c>
      <c r="E163" s="71">
        <v>5055.6000000000004</v>
      </c>
      <c r="F163" s="71">
        <v>4255.6000000000004</v>
      </c>
      <c r="G163" s="118">
        <f t="shared" si="36"/>
        <v>84.17596328823484</v>
      </c>
      <c r="H163" s="71">
        <v>4.88</v>
      </c>
      <c r="I163" s="71">
        <v>6484.88</v>
      </c>
      <c r="J163" s="107">
        <f t="shared" si="37"/>
        <v>7.5195384729173337E-2</v>
      </c>
      <c r="K163" s="71">
        <v>3</v>
      </c>
      <c r="L163" s="71">
        <v>1</v>
      </c>
      <c r="M163" s="126">
        <f t="shared" si="46"/>
        <v>3</v>
      </c>
      <c r="N163" s="71">
        <v>3.66</v>
      </c>
      <c r="O163" s="59">
        <f t="shared" si="40"/>
        <v>4.88</v>
      </c>
      <c r="P163" s="139">
        <f t="shared" si="44"/>
        <v>25</v>
      </c>
      <c r="Q163" s="71">
        <v>0</v>
      </c>
      <c r="R163" s="71">
        <f t="shared" si="27"/>
        <v>1</v>
      </c>
      <c r="S163" s="143">
        <f t="shared" si="43"/>
        <v>0</v>
      </c>
      <c r="T163" s="71">
        <v>0</v>
      </c>
      <c r="U163" s="71">
        <f t="shared" si="28"/>
        <v>1</v>
      </c>
      <c r="V163" s="146">
        <f t="shared" si="41"/>
        <v>0</v>
      </c>
      <c r="W163" s="68">
        <v>75</v>
      </c>
      <c r="X163" s="65">
        <v>0</v>
      </c>
      <c r="Y163" s="59">
        <v>1</v>
      </c>
      <c r="Z163" s="157">
        <f t="shared" si="38"/>
        <v>0</v>
      </c>
      <c r="AA163" s="71">
        <v>0</v>
      </c>
      <c r="AB163" s="102">
        <f t="shared" si="42"/>
        <v>6484.88</v>
      </c>
      <c r="AC163" s="159">
        <f t="shared" si="45"/>
        <v>0</v>
      </c>
      <c r="AD163" s="71"/>
      <c r="AE163" s="71"/>
      <c r="AF163" s="71"/>
      <c r="AG163" s="60">
        <v>1</v>
      </c>
      <c r="AH163" s="60">
        <v>1</v>
      </c>
      <c r="AI163" s="60">
        <f t="shared" si="39"/>
        <v>100</v>
      </c>
    </row>
    <row r="164" spans="1:35" ht="24" x14ac:dyDescent="0.25">
      <c r="A164" s="47">
        <v>160</v>
      </c>
      <c r="B164" s="76" t="s">
        <v>224</v>
      </c>
      <c r="C164" s="84">
        <v>1</v>
      </c>
      <c r="D164" s="62">
        <f t="shared" si="35"/>
        <v>8552.2800000000007</v>
      </c>
      <c r="E164" s="71">
        <v>8552.2800000000007</v>
      </c>
      <c r="F164" s="71">
        <v>8444.1</v>
      </c>
      <c r="G164" s="118">
        <f t="shared" si="36"/>
        <v>98.735074155663753</v>
      </c>
      <c r="H164" s="71">
        <v>14.99</v>
      </c>
      <c r="I164" s="71">
        <v>8757.84</v>
      </c>
      <c r="J164" s="107">
        <f t="shared" si="37"/>
        <v>0.17086846547807263</v>
      </c>
      <c r="K164" s="71">
        <v>4</v>
      </c>
      <c r="L164" s="71">
        <v>1</v>
      </c>
      <c r="M164" s="126">
        <f t="shared" si="46"/>
        <v>4</v>
      </c>
      <c r="N164" s="70">
        <v>12.29</v>
      </c>
      <c r="O164" s="59">
        <f t="shared" si="40"/>
        <v>14.99</v>
      </c>
      <c r="P164" s="139">
        <f t="shared" si="44"/>
        <v>18.012008005336895</v>
      </c>
      <c r="Q164" s="71">
        <v>0</v>
      </c>
      <c r="R164" s="71">
        <f t="shared" si="27"/>
        <v>1</v>
      </c>
      <c r="S164" s="143">
        <f t="shared" si="43"/>
        <v>0</v>
      </c>
      <c r="T164" s="71">
        <v>0</v>
      </c>
      <c r="U164" s="71">
        <f t="shared" si="28"/>
        <v>1</v>
      </c>
      <c r="V164" s="146">
        <f t="shared" si="41"/>
        <v>0</v>
      </c>
      <c r="W164" s="68">
        <v>100</v>
      </c>
      <c r="X164" s="65">
        <v>0</v>
      </c>
      <c r="Y164" s="59">
        <v>1</v>
      </c>
      <c r="Z164" s="157">
        <f t="shared" si="38"/>
        <v>0</v>
      </c>
      <c r="AA164" s="71">
        <v>0</v>
      </c>
      <c r="AB164" s="102">
        <f t="shared" si="42"/>
        <v>8757.84</v>
      </c>
      <c r="AC164" s="159">
        <f t="shared" si="45"/>
        <v>0</v>
      </c>
      <c r="AD164" s="71"/>
      <c r="AE164" s="71"/>
      <c r="AF164" s="71"/>
      <c r="AG164" s="60">
        <v>1</v>
      </c>
      <c r="AH164" s="60">
        <v>1</v>
      </c>
      <c r="AI164" s="60">
        <f t="shared" si="39"/>
        <v>100</v>
      </c>
    </row>
    <row r="165" spans="1:35" x14ac:dyDescent="0.25">
      <c r="A165" s="47">
        <v>161</v>
      </c>
      <c r="B165" s="76" t="s">
        <v>225</v>
      </c>
      <c r="C165" s="84">
        <v>1</v>
      </c>
      <c r="D165" s="62">
        <f t="shared" si="35"/>
        <v>11254</v>
      </c>
      <c r="E165" s="71">
        <v>11254</v>
      </c>
      <c r="F165" s="71">
        <v>11254</v>
      </c>
      <c r="G165" s="118">
        <f t="shared" si="36"/>
        <v>100</v>
      </c>
      <c r="H165" s="71">
        <v>10.66</v>
      </c>
      <c r="I165" s="71">
        <v>8084</v>
      </c>
      <c r="J165" s="107">
        <f t="shared" si="37"/>
        <v>0.1316917572819612</v>
      </c>
      <c r="K165" s="71">
        <v>0</v>
      </c>
      <c r="L165" s="71">
        <v>0</v>
      </c>
      <c r="M165" s="126">
        <f t="shared" si="46"/>
        <v>0</v>
      </c>
      <c r="N165" s="70">
        <v>10.55</v>
      </c>
      <c r="O165" s="59">
        <f t="shared" si="40"/>
        <v>10.66</v>
      </c>
      <c r="P165" s="139">
        <f t="shared" si="44"/>
        <v>1.0318949343339483</v>
      </c>
      <c r="Q165" s="71">
        <v>0</v>
      </c>
      <c r="R165" s="71">
        <f t="shared" si="27"/>
        <v>0</v>
      </c>
      <c r="S165" s="143">
        <f t="shared" si="43"/>
        <v>0</v>
      </c>
      <c r="T165" s="71">
        <v>0</v>
      </c>
      <c r="U165" s="71">
        <f t="shared" si="28"/>
        <v>0</v>
      </c>
      <c r="V165" s="146">
        <f t="shared" si="41"/>
        <v>0</v>
      </c>
      <c r="W165" s="68">
        <v>99</v>
      </c>
      <c r="X165" s="65">
        <v>0</v>
      </c>
      <c r="Y165" s="59">
        <v>1</v>
      </c>
      <c r="Z165" s="157">
        <f t="shared" si="38"/>
        <v>0</v>
      </c>
      <c r="AA165" s="102">
        <v>1115</v>
      </c>
      <c r="AB165" s="102">
        <f t="shared" si="42"/>
        <v>8084</v>
      </c>
      <c r="AC165" s="159">
        <f t="shared" si="45"/>
        <v>13.792676892627412</v>
      </c>
      <c r="AD165" s="71"/>
      <c r="AE165" s="71"/>
      <c r="AF165" s="71"/>
      <c r="AG165" s="60">
        <v>1</v>
      </c>
      <c r="AH165" s="60">
        <v>1</v>
      </c>
      <c r="AI165" s="60">
        <f t="shared" si="39"/>
        <v>100</v>
      </c>
    </row>
    <row r="166" spans="1:35" ht="24" x14ac:dyDescent="0.25">
      <c r="A166" s="47">
        <v>162</v>
      </c>
      <c r="B166" s="76" t="s">
        <v>226</v>
      </c>
      <c r="C166" s="84">
        <v>1</v>
      </c>
      <c r="D166" s="62">
        <f t="shared" si="35"/>
        <v>10020.959999999999</v>
      </c>
      <c r="E166" s="71">
        <v>10020.959999999999</v>
      </c>
      <c r="F166" s="71">
        <v>9370.3799999999992</v>
      </c>
      <c r="G166" s="118">
        <f t="shared" si="36"/>
        <v>93.507807635196627</v>
      </c>
      <c r="H166" s="71">
        <v>0</v>
      </c>
      <c r="I166" s="71">
        <v>6533.06</v>
      </c>
      <c r="J166" s="107">
        <f t="shared" si="37"/>
        <v>0</v>
      </c>
      <c r="K166" s="71">
        <v>0</v>
      </c>
      <c r="L166" s="71">
        <v>0</v>
      </c>
      <c r="M166" s="126">
        <f t="shared" si="46"/>
        <v>0</v>
      </c>
      <c r="N166" s="71">
        <v>0</v>
      </c>
      <c r="O166" s="59">
        <f t="shared" si="40"/>
        <v>0</v>
      </c>
      <c r="P166" s="139">
        <f t="shared" si="44"/>
        <v>0</v>
      </c>
      <c r="Q166" s="71">
        <v>0</v>
      </c>
      <c r="R166" s="71">
        <f t="shared" si="27"/>
        <v>0</v>
      </c>
      <c r="S166" s="143">
        <f t="shared" si="43"/>
        <v>0</v>
      </c>
      <c r="T166" s="71">
        <v>0</v>
      </c>
      <c r="U166" s="71">
        <f t="shared" si="28"/>
        <v>0</v>
      </c>
      <c r="V166" s="146">
        <f t="shared" si="41"/>
        <v>0</v>
      </c>
      <c r="W166" s="68">
        <v>76</v>
      </c>
      <c r="X166" s="65">
        <v>0</v>
      </c>
      <c r="Y166" s="59">
        <v>1</v>
      </c>
      <c r="Z166" s="157">
        <f t="shared" si="38"/>
        <v>0</v>
      </c>
      <c r="AA166" s="71">
        <v>2143.4</v>
      </c>
      <c r="AB166" s="102">
        <f t="shared" si="42"/>
        <v>6533.06</v>
      </c>
      <c r="AC166" s="159">
        <f t="shared" si="45"/>
        <v>32.808515458299787</v>
      </c>
      <c r="AD166" s="71"/>
      <c r="AE166" s="71"/>
      <c r="AF166" s="71"/>
      <c r="AG166" s="60">
        <v>1</v>
      </c>
      <c r="AH166" s="60">
        <v>1</v>
      </c>
      <c r="AI166" s="60">
        <f t="shared" si="39"/>
        <v>100</v>
      </c>
    </row>
    <row r="167" spans="1:35" x14ac:dyDescent="0.25">
      <c r="A167" s="47">
        <v>163</v>
      </c>
      <c r="B167" s="76" t="s">
        <v>227</v>
      </c>
      <c r="C167" s="84">
        <v>1</v>
      </c>
      <c r="D167" s="62">
        <f t="shared" si="35"/>
        <v>8828.6</v>
      </c>
      <c r="E167" s="71">
        <v>8828.6</v>
      </c>
      <c r="F167" s="71">
        <v>8563.44</v>
      </c>
      <c r="G167" s="118">
        <f t="shared" si="36"/>
        <v>96.996579299096126</v>
      </c>
      <c r="H167" s="71">
        <v>0</v>
      </c>
      <c r="I167" s="71">
        <v>6314.53</v>
      </c>
      <c r="J167" s="107">
        <f t="shared" si="37"/>
        <v>0</v>
      </c>
      <c r="K167" s="71">
        <v>0</v>
      </c>
      <c r="L167" s="71">
        <v>0</v>
      </c>
      <c r="M167" s="126">
        <f t="shared" si="46"/>
        <v>0</v>
      </c>
      <c r="N167" s="71">
        <v>0</v>
      </c>
      <c r="O167" s="59">
        <f t="shared" si="40"/>
        <v>0</v>
      </c>
      <c r="P167" s="139">
        <f t="shared" si="44"/>
        <v>0</v>
      </c>
      <c r="Q167" s="71">
        <v>0</v>
      </c>
      <c r="R167" s="71">
        <f t="shared" si="27"/>
        <v>0</v>
      </c>
      <c r="S167" s="143">
        <f t="shared" si="43"/>
        <v>0</v>
      </c>
      <c r="T167" s="71">
        <v>0</v>
      </c>
      <c r="U167" s="71">
        <f t="shared" si="28"/>
        <v>0</v>
      </c>
      <c r="V167" s="146">
        <f t="shared" si="41"/>
        <v>0</v>
      </c>
      <c r="W167" s="68">
        <v>78</v>
      </c>
      <c r="X167" s="65">
        <v>0</v>
      </c>
      <c r="Y167" s="59">
        <v>1</v>
      </c>
      <c r="Z167" s="157">
        <f t="shared" si="38"/>
        <v>0</v>
      </c>
      <c r="AA167" s="71">
        <v>1643.19</v>
      </c>
      <c r="AB167" s="102">
        <f t="shared" si="42"/>
        <v>6314.53</v>
      </c>
      <c r="AC167" s="159">
        <f t="shared" si="45"/>
        <v>26.022364293146126</v>
      </c>
      <c r="AD167" s="71"/>
      <c r="AE167" s="71"/>
      <c r="AF167" s="71"/>
      <c r="AG167" s="60">
        <v>1</v>
      </c>
      <c r="AH167" s="60">
        <v>1</v>
      </c>
      <c r="AI167" s="60">
        <f t="shared" si="39"/>
        <v>100</v>
      </c>
    </row>
    <row r="168" spans="1:35" ht="24" x14ac:dyDescent="0.25">
      <c r="A168" s="47">
        <v>164</v>
      </c>
      <c r="B168" s="76" t="s">
        <v>228</v>
      </c>
      <c r="C168" s="84">
        <v>1</v>
      </c>
      <c r="D168" s="62">
        <f t="shared" si="35"/>
        <v>8983</v>
      </c>
      <c r="E168" s="83">
        <v>8983</v>
      </c>
      <c r="F168" s="71">
        <v>8983</v>
      </c>
      <c r="G168" s="118">
        <f t="shared" si="36"/>
        <v>100</v>
      </c>
      <c r="H168" s="71">
        <v>10.66</v>
      </c>
      <c r="I168" s="71">
        <v>6765</v>
      </c>
      <c r="J168" s="107">
        <f t="shared" si="37"/>
        <v>0.15732784702892411</v>
      </c>
      <c r="K168" s="71">
        <v>0</v>
      </c>
      <c r="L168" s="71">
        <v>0</v>
      </c>
      <c r="M168" s="126">
        <f t="shared" si="46"/>
        <v>0</v>
      </c>
      <c r="N168" s="71">
        <v>10.55</v>
      </c>
      <c r="O168" s="59">
        <f t="shared" si="40"/>
        <v>10.66</v>
      </c>
      <c r="P168" s="139">
        <f t="shared" si="44"/>
        <v>1.0318949343339483</v>
      </c>
      <c r="Q168" s="71">
        <v>0</v>
      </c>
      <c r="R168" s="71">
        <f t="shared" si="27"/>
        <v>0</v>
      </c>
      <c r="S168" s="143">
        <f t="shared" si="43"/>
        <v>0</v>
      </c>
      <c r="T168" s="71">
        <v>0</v>
      </c>
      <c r="U168" s="71">
        <f t="shared" si="28"/>
        <v>0</v>
      </c>
      <c r="V168" s="146">
        <f t="shared" si="41"/>
        <v>0</v>
      </c>
      <c r="W168" s="68">
        <v>99</v>
      </c>
      <c r="X168" s="65">
        <v>0</v>
      </c>
      <c r="Y168" s="59">
        <v>1</v>
      </c>
      <c r="Z168" s="157">
        <f t="shared" si="38"/>
        <v>0</v>
      </c>
      <c r="AA168" s="71">
        <v>1128</v>
      </c>
      <c r="AB168" s="102">
        <f t="shared" si="42"/>
        <v>6765</v>
      </c>
      <c r="AC168" s="159">
        <f t="shared" si="45"/>
        <v>16.674057649667407</v>
      </c>
      <c r="AD168" s="71"/>
      <c r="AE168" s="71"/>
      <c r="AF168" s="71"/>
      <c r="AG168" s="60">
        <v>1</v>
      </c>
      <c r="AH168" s="60">
        <v>1</v>
      </c>
      <c r="AI168" s="60">
        <f t="shared" si="39"/>
        <v>100</v>
      </c>
    </row>
    <row r="169" spans="1:35" x14ac:dyDescent="0.25">
      <c r="A169" s="47">
        <v>165</v>
      </c>
      <c r="B169" s="76" t="s">
        <v>229</v>
      </c>
      <c r="C169" s="84">
        <v>1</v>
      </c>
      <c r="D169" s="62">
        <f t="shared" si="35"/>
        <v>5310.3</v>
      </c>
      <c r="E169" s="71">
        <v>5310.3</v>
      </c>
      <c r="F169" s="71">
        <v>5310.3</v>
      </c>
      <c r="G169" s="118">
        <f t="shared" si="36"/>
        <v>100</v>
      </c>
      <c r="H169" s="70">
        <v>4.88</v>
      </c>
      <c r="I169" s="71">
        <v>7308.21</v>
      </c>
      <c r="J169" s="107">
        <f t="shared" si="37"/>
        <v>6.6729658735226835E-2</v>
      </c>
      <c r="K169" s="71">
        <v>1</v>
      </c>
      <c r="L169" s="71">
        <v>1</v>
      </c>
      <c r="M169" s="126">
        <f t="shared" si="46"/>
        <v>1</v>
      </c>
      <c r="N169" s="71">
        <v>4.88</v>
      </c>
      <c r="O169" s="59">
        <f t="shared" si="40"/>
        <v>4.88</v>
      </c>
      <c r="P169" s="139">
        <f t="shared" si="44"/>
        <v>0</v>
      </c>
      <c r="Q169" s="71">
        <v>0</v>
      </c>
      <c r="R169" s="71">
        <f t="shared" si="27"/>
        <v>1</v>
      </c>
      <c r="S169" s="143">
        <f t="shared" si="43"/>
        <v>0</v>
      </c>
      <c r="T169" s="71">
        <v>1</v>
      </c>
      <c r="U169" s="71">
        <f t="shared" si="28"/>
        <v>1</v>
      </c>
      <c r="V169" s="146">
        <f t="shared" si="41"/>
        <v>100</v>
      </c>
      <c r="W169" s="68">
        <v>100</v>
      </c>
      <c r="X169" s="65">
        <v>0</v>
      </c>
      <c r="Y169" s="59">
        <v>1</v>
      </c>
      <c r="Z169" s="157">
        <f t="shared" si="38"/>
        <v>0</v>
      </c>
      <c r="AA169" s="71">
        <v>0</v>
      </c>
      <c r="AB169" s="102">
        <f t="shared" si="42"/>
        <v>7308.21</v>
      </c>
      <c r="AC169" s="159">
        <f t="shared" si="45"/>
        <v>0</v>
      </c>
      <c r="AD169" s="71"/>
      <c r="AE169" s="71"/>
      <c r="AF169" s="71"/>
      <c r="AG169" s="60">
        <v>1</v>
      </c>
      <c r="AH169" s="60">
        <v>1</v>
      </c>
      <c r="AI169" s="60">
        <f t="shared" si="39"/>
        <v>100</v>
      </c>
    </row>
    <row r="170" spans="1:35" ht="24" x14ac:dyDescent="0.25">
      <c r="A170" s="47">
        <v>166</v>
      </c>
      <c r="B170" s="76" t="s">
        <v>230</v>
      </c>
      <c r="C170" s="84">
        <v>1</v>
      </c>
      <c r="D170" s="62">
        <f t="shared" si="35"/>
        <v>8729.59</v>
      </c>
      <c r="E170" s="71">
        <v>8729.59</v>
      </c>
      <c r="F170" s="71">
        <v>8203.0300000000007</v>
      </c>
      <c r="G170" s="118">
        <f t="shared" si="36"/>
        <v>93.968101594691163</v>
      </c>
      <c r="H170" s="71">
        <v>8420</v>
      </c>
      <c r="I170" s="71">
        <v>5525.99</v>
      </c>
      <c r="J170" s="107">
        <f t="shared" si="37"/>
        <v>60.375778270312829</v>
      </c>
      <c r="K170" s="71">
        <v>9</v>
      </c>
      <c r="L170" s="71">
        <v>2</v>
      </c>
      <c r="M170" s="126">
        <f t="shared" si="46"/>
        <v>4.5</v>
      </c>
      <c r="N170" s="70">
        <v>7150.8</v>
      </c>
      <c r="O170" s="59">
        <f t="shared" si="40"/>
        <v>8420</v>
      </c>
      <c r="P170" s="139">
        <f t="shared" si="44"/>
        <v>15.073634204275535</v>
      </c>
      <c r="Q170" s="71">
        <v>0</v>
      </c>
      <c r="R170" s="71">
        <f t="shared" si="27"/>
        <v>2</v>
      </c>
      <c r="S170" s="143">
        <f t="shared" si="43"/>
        <v>0</v>
      </c>
      <c r="T170" s="71">
        <v>0</v>
      </c>
      <c r="U170" s="71">
        <f t="shared" si="28"/>
        <v>2</v>
      </c>
      <c r="V170" s="146">
        <f t="shared" si="41"/>
        <v>0</v>
      </c>
      <c r="W170" s="68">
        <v>93</v>
      </c>
      <c r="X170" s="65">
        <v>0</v>
      </c>
      <c r="Y170" s="59">
        <v>1</v>
      </c>
      <c r="Z170" s="157">
        <f t="shared" si="38"/>
        <v>0</v>
      </c>
      <c r="AA170" s="71">
        <v>1608.72</v>
      </c>
      <c r="AB170" s="102">
        <f t="shared" si="42"/>
        <v>5525.99</v>
      </c>
      <c r="AC170" s="159">
        <f t="shared" si="45"/>
        <v>29.111887643662044</v>
      </c>
      <c r="AD170" s="71"/>
      <c r="AE170" s="71"/>
      <c r="AF170" s="71"/>
      <c r="AG170" s="60">
        <v>1</v>
      </c>
      <c r="AH170" s="60">
        <v>1</v>
      </c>
      <c r="AI170" s="60">
        <f t="shared" si="39"/>
        <v>100</v>
      </c>
    </row>
    <row r="171" spans="1:35" x14ac:dyDescent="0.25">
      <c r="A171" s="47">
        <v>167</v>
      </c>
      <c r="B171" s="76" t="s">
        <v>231</v>
      </c>
      <c r="C171" s="84">
        <v>1</v>
      </c>
      <c r="D171" s="62">
        <f t="shared" si="35"/>
        <v>6854.54</v>
      </c>
      <c r="E171" s="71">
        <v>6854.54</v>
      </c>
      <c r="F171" s="71">
        <v>6721.5</v>
      </c>
      <c r="G171" s="118">
        <f t="shared" si="36"/>
        <v>98.0590965987506</v>
      </c>
      <c r="H171" s="71">
        <v>0</v>
      </c>
      <c r="I171" s="71">
        <v>6081.28</v>
      </c>
      <c r="J171" s="107">
        <f t="shared" si="37"/>
        <v>0</v>
      </c>
      <c r="K171" s="71">
        <v>0</v>
      </c>
      <c r="L171" s="71">
        <v>0</v>
      </c>
      <c r="M171" s="126">
        <f t="shared" si="46"/>
        <v>0</v>
      </c>
      <c r="N171" s="71">
        <v>0</v>
      </c>
      <c r="O171" s="59">
        <f t="shared" si="40"/>
        <v>0</v>
      </c>
      <c r="P171" s="139">
        <f t="shared" si="44"/>
        <v>0</v>
      </c>
      <c r="Q171" s="71">
        <v>0</v>
      </c>
      <c r="R171" s="71">
        <f t="shared" si="27"/>
        <v>0</v>
      </c>
      <c r="S171" s="143">
        <f t="shared" si="43"/>
        <v>0</v>
      </c>
      <c r="T171" s="71">
        <v>0</v>
      </c>
      <c r="U171" s="71">
        <f t="shared" si="28"/>
        <v>0</v>
      </c>
      <c r="V171" s="146">
        <f t="shared" si="41"/>
        <v>0</v>
      </c>
      <c r="W171" s="68">
        <v>0</v>
      </c>
      <c r="X171" s="65">
        <v>0</v>
      </c>
      <c r="Y171" s="59">
        <v>1</v>
      </c>
      <c r="Z171" s="157">
        <f t="shared" si="38"/>
        <v>0</v>
      </c>
      <c r="AA171" s="71">
        <v>937.68</v>
      </c>
      <c r="AB171" s="102">
        <f t="shared" si="42"/>
        <v>6081.28</v>
      </c>
      <c r="AC171" s="159">
        <f t="shared" si="45"/>
        <v>15.419122290044202</v>
      </c>
      <c r="AD171" s="71"/>
      <c r="AE171" s="71"/>
      <c r="AF171" s="71"/>
      <c r="AG171" s="60">
        <v>1</v>
      </c>
      <c r="AH171" s="60">
        <v>1</v>
      </c>
      <c r="AI171" s="60">
        <f t="shared" si="39"/>
        <v>100</v>
      </c>
    </row>
    <row r="172" spans="1:35" x14ac:dyDescent="0.25">
      <c r="A172" s="47">
        <v>168</v>
      </c>
      <c r="B172" s="76" t="s">
        <v>232</v>
      </c>
      <c r="C172" s="84">
        <v>1</v>
      </c>
      <c r="D172" s="62">
        <f t="shared" si="35"/>
        <v>4805.6099999999997</v>
      </c>
      <c r="E172" s="71">
        <v>4805.6099999999997</v>
      </c>
      <c r="F172" s="71">
        <v>4788.8900000000003</v>
      </c>
      <c r="G172" s="118">
        <f t="shared" si="36"/>
        <v>99.652073305990314</v>
      </c>
      <c r="H172" s="70">
        <v>1491</v>
      </c>
      <c r="I172" s="71">
        <v>4063.07</v>
      </c>
      <c r="J172" s="107">
        <f t="shared" si="37"/>
        <v>26.845178400704349</v>
      </c>
      <c r="K172" s="71">
        <v>5</v>
      </c>
      <c r="L172" s="71">
        <v>1</v>
      </c>
      <c r="M172" s="126">
        <f t="shared" si="46"/>
        <v>5</v>
      </c>
      <c r="N172" s="71">
        <v>1483.55</v>
      </c>
      <c r="O172" s="59">
        <f t="shared" si="40"/>
        <v>1491</v>
      </c>
      <c r="P172" s="139">
        <f t="shared" si="44"/>
        <v>0.49966465459422693</v>
      </c>
      <c r="Q172" s="71">
        <v>0</v>
      </c>
      <c r="R172" s="71">
        <f t="shared" si="27"/>
        <v>1</v>
      </c>
      <c r="S172" s="143">
        <f t="shared" si="43"/>
        <v>0</v>
      </c>
      <c r="T172" s="71">
        <v>0</v>
      </c>
      <c r="U172" s="71">
        <f t="shared" si="28"/>
        <v>1</v>
      </c>
      <c r="V172" s="146">
        <f t="shared" si="41"/>
        <v>0</v>
      </c>
      <c r="W172" s="68">
        <v>100</v>
      </c>
      <c r="X172" s="65">
        <v>0</v>
      </c>
      <c r="Y172" s="59">
        <v>1</v>
      </c>
      <c r="Z172" s="157">
        <f t="shared" si="38"/>
        <v>0</v>
      </c>
      <c r="AA172" s="71">
        <v>497.32</v>
      </c>
      <c r="AB172" s="102">
        <f t="shared" si="42"/>
        <v>4063.07</v>
      </c>
      <c r="AC172" s="159">
        <f t="shared" si="45"/>
        <v>12.240005709968077</v>
      </c>
      <c r="AD172" s="71"/>
      <c r="AE172" s="71"/>
      <c r="AF172" s="71"/>
      <c r="AG172" s="60">
        <v>1</v>
      </c>
      <c r="AH172" s="60">
        <v>1</v>
      </c>
      <c r="AI172" s="60">
        <f t="shared" si="39"/>
        <v>100</v>
      </c>
    </row>
    <row r="173" spans="1:35" ht="24" x14ac:dyDescent="0.25">
      <c r="A173" s="47">
        <v>169</v>
      </c>
      <c r="B173" s="76" t="s">
        <v>233</v>
      </c>
      <c r="C173" s="84">
        <v>1</v>
      </c>
      <c r="D173" s="62">
        <f t="shared" si="35"/>
        <v>13016.66</v>
      </c>
      <c r="E173" s="71">
        <v>13016.66</v>
      </c>
      <c r="F173" s="71">
        <v>13011.19</v>
      </c>
      <c r="G173" s="118">
        <f t="shared" si="36"/>
        <v>99.957976931102138</v>
      </c>
      <c r="H173" s="70">
        <v>1634</v>
      </c>
      <c r="I173" s="71">
        <v>8104.48</v>
      </c>
      <c r="J173" s="107">
        <f t="shared" si="37"/>
        <v>16.778799155515028</v>
      </c>
      <c r="K173" s="71">
        <v>7</v>
      </c>
      <c r="L173" s="71">
        <v>2</v>
      </c>
      <c r="M173" s="126">
        <f t="shared" si="46"/>
        <v>3.5</v>
      </c>
      <c r="N173" s="71">
        <v>1200.9000000000001</v>
      </c>
      <c r="O173" s="59">
        <f t="shared" si="40"/>
        <v>1634</v>
      </c>
      <c r="P173" s="139">
        <f t="shared" si="44"/>
        <v>26.505507955936352</v>
      </c>
      <c r="Q173" s="71">
        <v>0</v>
      </c>
      <c r="R173" s="71">
        <f t="shared" si="27"/>
        <v>2</v>
      </c>
      <c r="S173" s="143">
        <f t="shared" si="43"/>
        <v>0</v>
      </c>
      <c r="T173" s="71">
        <v>1</v>
      </c>
      <c r="U173" s="71">
        <f t="shared" si="28"/>
        <v>2</v>
      </c>
      <c r="V173" s="146">
        <f t="shared" si="41"/>
        <v>50</v>
      </c>
      <c r="W173" s="68">
        <v>100</v>
      </c>
      <c r="X173" s="65">
        <v>0</v>
      </c>
      <c r="Y173" s="59">
        <v>1</v>
      </c>
      <c r="Z173" s="157">
        <f t="shared" si="38"/>
        <v>0</v>
      </c>
      <c r="AA173" s="71">
        <v>991.31</v>
      </c>
      <c r="AB173" s="102">
        <f t="shared" si="42"/>
        <v>8104.48</v>
      </c>
      <c r="AC173" s="159">
        <f t="shared" si="45"/>
        <v>12.231629913331886</v>
      </c>
      <c r="AD173" s="71"/>
      <c r="AE173" s="71"/>
      <c r="AF173" s="71"/>
      <c r="AG173" s="60">
        <v>1</v>
      </c>
      <c r="AH173" s="60">
        <v>1</v>
      </c>
      <c r="AI173" s="60">
        <f t="shared" si="39"/>
        <v>100</v>
      </c>
    </row>
    <row r="174" spans="1:35" ht="24" x14ac:dyDescent="0.25">
      <c r="A174" s="47">
        <v>170</v>
      </c>
      <c r="B174" s="76" t="s">
        <v>234</v>
      </c>
      <c r="C174" s="84">
        <v>1</v>
      </c>
      <c r="D174" s="62">
        <f t="shared" si="35"/>
        <v>12075</v>
      </c>
      <c r="E174" s="71">
        <v>12075</v>
      </c>
      <c r="F174" s="71">
        <v>11495</v>
      </c>
      <c r="G174" s="118">
        <f t="shared" si="36"/>
        <v>95.196687370600415</v>
      </c>
      <c r="H174" s="70">
        <v>2000</v>
      </c>
      <c r="I174" s="71">
        <v>11944.87</v>
      </c>
      <c r="J174" s="107">
        <f t="shared" si="37"/>
        <v>14.342191788091247</v>
      </c>
      <c r="K174" s="71">
        <v>6</v>
      </c>
      <c r="L174" s="71">
        <v>2</v>
      </c>
      <c r="M174" s="126">
        <f t="shared" si="46"/>
        <v>3</v>
      </c>
      <c r="N174" s="70">
        <v>1785</v>
      </c>
      <c r="O174" s="59">
        <f t="shared" si="40"/>
        <v>2000</v>
      </c>
      <c r="P174" s="139">
        <f t="shared" si="44"/>
        <v>10.75</v>
      </c>
      <c r="Q174" s="71">
        <v>0</v>
      </c>
      <c r="R174" s="71">
        <f t="shared" si="27"/>
        <v>2</v>
      </c>
      <c r="S174" s="143">
        <f t="shared" si="43"/>
        <v>0</v>
      </c>
      <c r="T174" s="71">
        <v>0</v>
      </c>
      <c r="U174" s="71">
        <f t="shared" si="28"/>
        <v>2</v>
      </c>
      <c r="V174" s="146">
        <f t="shared" si="41"/>
        <v>0</v>
      </c>
      <c r="W174" s="68">
        <v>100</v>
      </c>
      <c r="X174" s="65">
        <v>0</v>
      </c>
      <c r="Y174" s="59">
        <v>1</v>
      </c>
      <c r="Z174" s="157">
        <f t="shared" si="38"/>
        <v>0</v>
      </c>
      <c r="AA174" s="71">
        <v>0</v>
      </c>
      <c r="AB174" s="102">
        <f t="shared" si="42"/>
        <v>11944.87</v>
      </c>
      <c r="AC174" s="159">
        <f t="shared" si="45"/>
        <v>0</v>
      </c>
      <c r="AD174" s="71"/>
      <c r="AE174" s="71"/>
      <c r="AF174" s="71"/>
      <c r="AG174" s="60">
        <v>1</v>
      </c>
      <c r="AH174" s="60">
        <v>1</v>
      </c>
      <c r="AI174" s="60">
        <f t="shared" si="39"/>
        <v>100</v>
      </c>
    </row>
    <row r="175" spans="1:35" x14ac:dyDescent="0.25">
      <c r="A175" s="47">
        <v>171</v>
      </c>
      <c r="B175" s="76" t="s">
        <v>235</v>
      </c>
      <c r="C175" s="84">
        <v>1</v>
      </c>
      <c r="D175" s="62">
        <f t="shared" si="35"/>
        <v>7752</v>
      </c>
      <c r="E175" s="71">
        <v>7752</v>
      </c>
      <c r="F175" s="71">
        <v>7752</v>
      </c>
      <c r="G175" s="118">
        <f t="shared" si="36"/>
        <v>100</v>
      </c>
      <c r="H175" s="71">
        <v>10.66</v>
      </c>
      <c r="I175" s="71">
        <v>6086</v>
      </c>
      <c r="J175" s="107">
        <f t="shared" si="37"/>
        <v>0.17484983581173955</v>
      </c>
      <c r="K175" s="71">
        <v>0</v>
      </c>
      <c r="L175" s="71">
        <v>0</v>
      </c>
      <c r="M175" s="126">
        <f t="shared" si="46"/>
        <v>0</v>
      </c>
      <c r="N175" s="71">
        <v>10.55</v>
      </c>
      <c r="O175" s="59">
        <f t="shared" si="40"/>
        <v>10.66</v>
      </c>
      <c r="P175" s="139">
        <f t="shared" si="44"/>
        <v>1.0318949343339483</v>
      </c>
      <c r="Q175" s="71">
        <v>0</v>
      </c>
      <c r="R175" s="71">
        <f t="shared" si="27"/>
        <v>0</v>
      </c>
      <c r="S175" s="143">
        <f t="shared" si="43"/>
        <v>0</v>
      </c>
      <c r="T175" s="71">
        <v>0</v>
      </c>
      <c r="U175" s="71">
        <f t="shared" si="28"/>
        <v>0</v>
      </c>
      <c r="V175" s="146">
        <f t="shared" si="41"/>
        <v>0</v>
      </c>
      <c r="W175" s="68">
        <v>99</v>
      </c>
      <c r="X175" s="65">
        <v>0</v>
      </c>
      <c r="Y175" s="59">
        <v>1</v>
      </c>
      <c r="Z175" s="157">
        <f t="shared" si="38"/>
        <v>0</v>
      </c>
      <c r="AA175" s="71">
        <v>1275</v>
      </c>
      <c r="AB175" s="102">
        <f t="shared" si="42"/>
        <v>6086</v>
      </c>
      <c r="AC175" s="159">
        <f t="shared" si="45"/>
        <v>20.949720670391063</v>
      </c>
      <c r="AD175" s="71"/>
      <c r="AE175" s="71"/>
      <c r="AF175" s="71"/>
      <c r="AG175" s="60">
        <v>1</v>
      </c>
      <c r="AH175" s="60">
        <v>1</v>
      </c>
      <c r="AI175" s="60">
        <f t="shared" si="39"/>
        <v>100</v>
      </c>
    </row>
    <row r="176" spans="1:35" x14ac:dyDescent="0.25">
      <c r="A176" s="47">
        <v>172</v>
      </c>
      <c r="B176" s="76" t="s">
        <v>236</v>
      </c>
      <c r="C176" s="84">
        <v>1</v>
      </c>
      <c r="D176" s="62">
        <f t="shared" si="35"/>
        <v>9360.5300000000007</v>
      </c>
      <c r="E176" s="71">
        <v>9360.5300000000007</v>
      </c>
      <c r="F176" s="71">
        <v>8265.06</v>
      </c>
      <c r="G176" s="118">
        <f t="shared" si="36"/>
        <v>88.296923357972233</v>
      </c>
      <c r="H176" s="71">
        <v>0</v>
      </c>
      <c r="I176" s="71">
        <v>5901</v>
      </c>
      <c r="J176" s="107">
        <f t="shared" si="37"/>
        <v>0</v>
      </c>
      <c r="K176" s="71">
        <v>0</v>
      </c>
      <c r="L176" s="71">
        <v>0</v>
      </c>
      <c r="M176" s="126">
        <f t="shared" si="46"/>
        <v>0</v>
      </c>
      <c r="N176" s="71">
        <v>0</v>
      </c>
      <c r="O176" s="59">
        <f t="shared" si="40"/>
        <v>0</v>
      </c>
      <c r="P176" s="139">
        <f t="shared" si="44"/>
        <v>0</v>
      </c>
      <c r="Q176" s="71">
        <v>0</v>
      </c>
      <c r="R176" s="71">
        <f t="shared" si="27"/>
        <v>0</v>
      </c>
      <c r="S176" s="143">
        <f t="shared" si="43"/>
        <v>0</v>
      </c>
      <c r="T176" s="71">
        <v>0</v>
      </c>
      <c r="U176" s="71">
        <f t="shared" si="28"/>
        <v>0</v>
      </c>
      <c r="V176" s="146">
        <f t="shared" si="41"/>
        <v>0</v>
      </c>
      <c r="W176" s="68">
        <v>100</v>
      </c>
      <c r="X176" s="65">
        <v>0</v>
      </c>
      <c r="Y176" s="59">
        <v>1</v>
      </c>
      <c r="Z176" s="157">
        <f t="shared" si="38"/>
        <v>0</v>
      </c>
      <c r="AA176" s="71">
        <v>516.36</v>
      </c>
      <c r="AB176" s="102">
        <f t="shared" si="42"/>
        <v>5901</v>
      </c>
      <c r="AC176" s="159">
        <f t="shared" si="45"/>
        <v>8.7503812913065584</v>
      </c>
      <c r="AD176" s="71"/>
      <c r="AE176" s="71"/>
      <c r="AF176" s="71"/>
      <c r="AG176" s="60">
        <v>1</v>
      </c>
      <c r="AH176" s="60">
        <v>1</v>
      </c>
      <c r="AI176" s="60">
        <f t="shared" si="39"/>
        <v>100</v>
      </c>
    </row>
    <row r="177" spans="1:35" x14ac:dyDescent="0.25">
      <c r="A177" s="47">
        <v>173</v>
      </c>
      <c r="B177" s="76" t="s">
        <v>237</v>
      </c>
      <c r="C177" s="84">
        <v>1</v>
      </c>
      <c r="D177" s="62">
        <f t="shared" si="35"/>
        <v>8984</v>
      </c>
      <c r="E177" s="71">
        <v>8984</v>
      </c>
      <c r="F177" s="71">
        <v>8984</v>
      </c>
      <c r="G177" s="118">
        <f t="shared" si="36"/>
        <v>100</v>
      </c>
      <c r="H177" s="71">
        <v>3309.75</v>
      </c>
      <c r="I177" s="71">
        <v>9179.9500000000007</v>
      </c>
      <c r="J177" s="107">
        <f t="shared" si="37"/>
        <v>26.499835864752551</v>
      </c>
      <c r="K177" s="71">
        <v>5</v>
      </c>
      <c r="L177" s="71">
        <v>4</v>
      </c>
      <c r="M177" s="126">
        <f t="shared" si="46"/>
        <v>1.25</v>
      </c>
      <c r="N177" s="71">
        <v>3307.27</v>
      </c>
      <c r="O177" s="59">
        <f t="shared" si="40"/>
        <v>3309.75</v>
      </c>
      <c r="P177" s="139">
        <f t="shared" si="44"/>
        <v>7.4930130674516704E-2</v>
      </c>
      <c r="Q177" s="71">
        <v>2</v>
      </c>
      <c r="R177" s="71">
        <f t="shared" si="27"/>
        <v>4</v>
      </c>
      <c r="S177" s="143">
        <f t="shared" si="43"/>
        <v>50</v>
      </c>
      <c r="T177" s="71">
        <v>1</v>
      </c>
      <c r="U177" s="71">
        <f t="shared" si="28"/>
        <v>4</v>
      </c>
      <c r="V177" s="146">
        <f t="shared" si="41"/>
        <v>25</v>
      </c>
      <c r="W177" s="68">
        <v>100</v>
      </c>
      <c r="X177" s="65">
        <v>0</v>
      </c>
      <c r="Y177" s="59">
        <v>1</v>
      </c>
      <c r="Z177" s="157">
        <f t="shared" si="38"/>
        <v>0</v>
      </c>
      <c r="AA177" s="71">
        <v>0</v>
      </c>
      <c r="AB177" s="102">
        <f t="shared" si="42"/>
        <v>9179.9500000000007</v>
      </c>
      <c r="AC177" s="159">
        <f t="shared" si="45"/>
        <v>0</v>
      </c>
      <c r="AD177" s="71"/>
      <c r="AE177" s="71"/>
      <c r="AF177" s="71"/>
      <c r="AG177" s="60">
        <v>1</v>
      </c>
      <c r="AH177" s="60">
        <v>1</v>
      </c>
      <c r="AI177" s="60">
        <f t="shared" si="39"/>
        <v>100</v>
      </c>
    </row>
    <row r="178" spans="1:35" ht="24" x14ac:dyDescent="0.25">
      <c r="A178" s="47">
        <v>174</v>
      </c>
      <c r="B178" s="76" t="s">
        <v>238</v>
      </c>
      <c r="C178" s="84">
        <v>1</v>
      </c>
      <c r="D178" s="62">
        <f t="shared" si="35"/>
        <v>10321.4</v>
      </c>
      <c r="E178" s="71">
        <v>10321.4</v>
      </c>
      <c r="F178" s="71">
        <v>8914.7000000000007</v>
      </c>
      <c r="G178" s="118">
        <f t="shared" si="36"/>
        <v>86.371034937120939</v>
      </c>
      <c r="H178" s="71">
        <v>1630</v>
      </c>
      <c r="I178" s="71">
        <v>7696.73</v>
      </c>
      <c r="J178" s="107">
        <f t="shared" si="37"/>
        <v>17.47665044447518</v>
      </c>
      <c r="K178" s="71">
        <v>3</v>
      </c>
      <c r="L178" s="71">
        <v>1</v>
      </c>
      <c r="M178" s="126">
        <f t="shared" si="46"/>
        <v>3</v>
      </c>
      <c r="N178" s="70">
        <v>1336.6</v>
      </c>
      <c r="O178" s="59">
        <f t="shared" si="40"/>
        <v>1630</v>
      </c>
      <c r="P178" s="139">
        <f t="shared" si="44"/>
        <v>18</v>
      </c>
      <c r="Q178" s="71">
        <v>0</v>
      </c>
      <c r="R178" s="71">
        <f t="shared" si="27"/>
        <v>1</v>
      </c>
      <c r="S178" s="143">
        <f t="shared" si="43"/>
        <v>0</v>
      </c>
      <c r="T178" s="71">
        <v>0</v>
      </c>
      <c r="U178" s="71">
        <f t="shared" si="28"/>
        <v>1</v>
      </c>
      <c r="V178" s="146">
        <f t="shared" si="41"/>
        <v>0</v>
      </c>
      <c r="W178" s="68">
        <v>100</v>
      </c>
      <c r="X178" s="65">
        <v>0</v>
      </c>
      <c r="Y178" s="59">
        <v>1</v>
      </c>
      <c r="Z178" s="157">
        <f t="shared" si="38"/>
        <v>0</v>
      </c>
      <c r="AA178" s="71">
        <v>1009</v>
      </c>
      <c r="AB178" s="102">
        <f t="shared" si="42"/>
        <v>7696.73</v>
      </c>
      <c r="AC178" s="159">
        <f t="shared" si="45"/>
        <v>13.10946336950887</v>
      </c>
      <c r="AD178" s="71"/>
      <c r="AE178" s="71"/>
      <c r="AF178" s="71"/>
      <c r="AG178" s="60">
        <v>1</v>
      </c>
      <c r="AH178" s="60">
        <v>1</v>
      </c>
      <c r="AI178" s="60">
        <f t="shared" si="39"/>
        <v>100</v>
      </c>
    </row>
    <row r="179" spans="1:35" x14ac:dyDescent="0.25">
      <c r="A179" s="47">
        <v>175</v>
      </c>
      <c r="B179" s="76" t="s">
        <v>239</v>
      </c>
      <c r="C179" s="84">
        <v>1</v>
      </c>
      <c r="D179" s="62">
        <f t="shared" si="35"/>
        <v>3923.9</v>
      </c>
      <c r="E179" s="71">
        <v>3923.9</v>
      </c>
      <c r="F179" s="71">
        <v>3802.9</v>
      </c>
      <c r="G179" s="118">
        <f t="shared" si="36"/>
        <v>96.916333239888885</v>
      </c>
      <c r="H179" s="71">
        <v>0</v>
      </c>
      <c r="I179" s="71">
        <v>2976.2</v>
      </c>
      <c r="J179" s="107">
        <f t="shared" si="37"/>
        <v>0</v>
      </c>
      <c r="K179" s="71">
        <v>0</v>
      </c>
      <c r="L179" s="71">
        <v>0</v>
      </c>
      <c r="M179" s="126">
        <f t="shared" si="46"/>
        <v>0</v>
      </c>
      <c r="N179" s="71">
        <v>0</v>
      </c>
      <c r="O179" s="59">
        <f t="shared" si="40"/>
        <v>0</v>
      </c>
      <c r="P179" s="139">
        <f t="shared" si="44"/>
        <v>0</v>
      </c>
      <c r="Q179" s="71">
        <v>0</v>
      </c>
      <c r="R179" s="71">
        <f t="shared" si="27"/>
        <v>0</v>
      </c>
      <c r="S179" s="143">
        <f t="shared" si="43"/>
        <v>0</v>
      </c>
      <c r="T179" s="71">
        <v>0</v>
      </c>
      <c r="U179" s="71">
        <f t="shared" si="28"/>
        <v>0</v>
      </c>
      <c r="V179" s="146">
        <f t="shared" si="41"/>
        <v>0</v>
      </c>
      <c r="W179" s="68">
        <v>100</v>
      </c>
      <c r="X179" s="65">
        <v>0</v>
      </c>
      <c r="Y179" s="59">
        <v>1</v>
      </c>
      <c r="Z179" s="157">
        <f t="shared" si="38"/>
        <v>0</v>
      </c>
      <c r="AA179" s="71">
        <v>0</v>
      </c>
      <c r="AB179" s="102">
        <f t="shared" si="42"/>
        <v>2976.2</v>
      </c>
      <c r="AC179" s="159">
        <f t="shared" si="45"/>
        <v>0</v>
      </c>
      <c r="AD179" s="71"/>
      <c r="AE179" s="71"/>
      <c r="AF179" s="71"/>
      <c r="AG179" s="60">
        <v>1</v>
      </c>
      <c r="AH179" s="60">
        <v>1</v>
      </c>
      <c r="AI179" s="60">
        <f t="shared" si="39"/>
        <v>100</v>
      </c>
    </row>
    <row r="180" spans="1:35" ht="24" x14ac:dyDescent="0.25">
      <c r="A180" s="47">
        <v>176</v>
      </c>
      <c r="B180" s="76" t="s">
        <v>240</v>
      </c>
      <c r="C180" s="84">
        <v>1</v>
      </c>
      <c r="D180" s="62">
        <f t="shared" si="35"/>
        <v>16943.96</v>
      </c>
      <c r="E180" s="71">
        <v>16943.96</v>
      </c>
      <c r="F180" s="71">
        <v>16940.87</v>
      </c>
      <c r="G180" s="118">
        <f t="shared" si="36"/>
        <v>99.981763413039218</v>
      </c>
      <c r="H180" s="71">
        <v>4985.55</v>
      </c>
      <c r="I180" s="71">
        <v>13697.45</v>
      </c>
      <c r="J180" s="107">
        <f t="shared" si="37"/>
        <v>26.684954236471658</v>
      </c>
      <c r="K180" s="71">
        <v>8</v>
      </c>
      <c r="L180" s="71">
        <v>3</v>
      </c>
      <c r="M180" s="126">
        <f t="shared" si="46"/>
        <v>2.6666666666666665</v>
      </c>
      <c r="N180" s="71">
        <v>4716.46</v>
      </c>
      <c r="O180" s="59">
        <f t="shared" si="40"/>
        <v>4985.55</v>
      </c>
      <c r="P180" s="139">
        <f t="shared" si="44"/>
        <v>5.3973984816118588</v>
      </c>
      <c r="Q180" s="71">
        <v>0</v>
      </c>
      <c r="R180" s="71">
        <f t="shared" si="27"/>
        <v>3</v>
      </c>
      <c r="S180" s="143">
        <f t="shared" si="43"/>
        <v>0</v>
      </c>
      <c r="T180" s="71">
        <v>2</v>
      </c>
      <c r="U180" s="71">
        <f t="shared" si="28"/>
        <v>3</v>
      </c>
      <c r="V180" s="146">
        <f t="shared" si="41"/>
        <v>66.666666666666657</v>
      </c>
      <c r="W180" s="68">
        <v>95</v>
      </c>
      <c r="X180" s="65">
        <v>0</v>
      </c>
      <c r="Y180" s="59">
        <v>1</v>
      </c>
      <c r="Z180" s="157">
        <f t="shared" si="38"/>
        <v>0</v>
      </c>
      <c r="AA180" s="71">
        <v>0</v>
      </c>
      <c r="AB180" s="102">
        <f t="shared" si="42"/>
        <v>13697.45</v>
      </c>
      <c r="AC180" s="159">
        <f t="shared" si="45"/>
        <v>0</v>
      </c>
      <c r="AD180" s="71"/>
      <c r="AE180" s="71"/>
      <c r="AF180" s="71"/>
      <c r="AG180" s="60">
        <v>1</v>
      </c>
      <c r="AH180" s="60">
        <v>1</v>
      </c>
      <c r="AI180" s="60">
        <f t="shared" si="39"/>
        <v>100</v>
      </c>
    </row>
    <row r="181" spans="1:35" x14ac:dyDescent="0.25">
      <c r="A181" s="47">
        <v>177</v>
      </c>
      <c r="B181" s="76" t="s">
        <v>241</v>
      </c>
      <c r="C181" s="84">
        <v>1</v>
      </c>
      <c r="D181" s="62">
        <f t="shared" si="35"/>
        <v>19668.599999999999</v>
      </c>
      <c r="E181" s="71">
        <v>19668.599999999999</v>
      </c>
      <c r="F181" s="71">
        <v>19668.599999999999</v>
      </c>
      <c r="G181" s="118">
        <f t="shared" si="36"/>
        <v>100</v>
      </c>
      <c r="H181" s="71">
        <v>781.13</v>
      </c>
      <c r="I181" s="71">
        <v>9081.7999999999993</v>
      </c>
      <c r="J181" s="107">
        <f t="shared" si="37"/>
        <v>7.9198574865683931</v>
      </c>
      <c r="K181" s="71">
        <v>14</v>
      </c>
      <c r="L181" s="71">
        <v>2</v>
      </c>
      <c r="M181" s="126">
        <f t="shared" si="46"/>
        <v>7</v>
      </c>
      <c r="N181" s="71">
        <v>514.79</v>
      </c>
      <c r="O181" s="59">
        <f t="shared" si="40"/>
        <v>781.13</v>
      </c>
      <c r="P181" s="139">
        <f t="shared" si="44"/>
        <v>34.096757261915428</v>
      </c>
      <c r="Q181" s="71">
        <v>0</v>
      </c>
      <c r="R181" s="71">
        <f t="shared" si="27"/>
        <v>2</v>
      </c>
      <c r="S181" s="143">
        <f t="shared" si="43"/>
        <v>0</v>
      </c>
      <c r="T181" s="71">
        <v>0</v>
      </c>
      <c r="U181" s="71">
        <f t="shared" si="28"/>
        <v>2</v>
      </c>
      <c r="V181" s="146">
        <f t="shared" si="41"/>
        <v>0</v>
      </c>
      <c r="W181" s="68">
        <v>100</v>
      </c>
      <c r="X181" s="65">
        <v>0</v>
      </c>
      <c r="Y181" s="59">
        <v>1</v>
      </c>
      <c r="Z181" s="157">
        <f t="shared" si="38"/>
        <v>0</v>
      </c>
      <c r="AA181" s="71">
        <v>0</v>
      </c>
      <c r="AB181" s="102">
        <f t="shared" si="42"/>
        <v>9081.7999999999993</v>
      </c>
      <c r="AC181" s="159">
        <f t="shared" si="45"/>
        <v>0</v>
      </c>
      <c r="AD181" s="71"/>
      <c r="AE181" s="71"/>
      <c r="AF181" s="71"/>
      <c r="AG181" s="60">
        <v>1</v>
      </c>
      <c r="AH181" s="60">
        <v>1</v>
      </c>
      <c r="AI181" s="60">
        <f t="shared" si="39"/>
        <v>100</v>
      </c>
    </row>
    <row r="182" spans="1:35" x14ac:dyDescent="0.25">
      <c r="A182" s="47">
        <v>178</v>
      </c>
      <c r="B182" s="76" t="s">
        <v>242</v>
      </c>
      <c r="C182" s="84">
        <v>1</v>
      </c>
      <c r="D182" s="62">
        <f t="shared" si="35"/>
        <v>12604.3</v>
      </c>
      <c r="E182" s="71">
        <v>12604.3</v>
      </c>
      <c r="F182" s="71">
        <v>12604.3</v>
      </c>
      <c r="G182" s="118">
        <f t="shared" si="36"/>
        <v>100</v>
      </c>
      <c r="H182" s="71">
        <v>262.27999999999997</v>
      </c>
      <c r="I182" s="71">
        <v>10843.8</v>
      </c>
      <c r="J182" s="107">
        <f t="shared" si="37"/>
        <v>2.3615893276475584</v>
      </c>
      <c r="K182" s="71">
        <v>6</v>
      </c>
      <c r="L182" s="71">
        <v>2</v>
      </c>
      <c r="M182" s="126">
        <f t="shared" si="46"/>
        <v>3</v>
      </c>
      <c r="N182" s="71">
        <v>223.61</v>
      </c>
      <c r="O182" s="59">
        <f t="shared" si="40"/>
        <v>262.27999999999997</v>
      </c>
      <c r="P182" s="139">
        <f t="shared" si="44"/>
        <v>14.743785267652882</v>
      </c>
      <c r="Q182" s="71">
        <v>0</v>
      </c>
      <c r="R182" s="71">
        <f t="shared" si="27"/>
        <v>2</v>
      </c>
      <c r="S182" s="143">
        <f t="shared" si="43"/>
        <v>0</v>
      </c>
      <c r="T182" s="71">
        <v>0</v>
      </c>
      <c r="U182" s="71">
        <f t="shared" si="28"/>
        <v>2</v>
      </c>
      <c r="V182" s="146">
        <f t="shared" si="41"/>
        <v>0</v>
      </c>
      <c r="W182" s="68">
        <v>100</v>
      </c>
      <c r="X182" s="65">
        <v>0</v>
      </c>
      <c r="Y182" s="59">
        <v>1</v>
      </c>
      <c r="Z182" s="157">
        <f t="shared" si="38"/>
        <v>0</v>
      </c>
      <c r="AA182" s="71">
        <v>0</v>
      </c>
      <c r="AB182" s="102">
        <f t="shared" si="42"/>
        <v>10843.8</v>
      </c>
      <c r="AC182" s="159">
        <f t="shared" si="45"/>
        <v>0</v>
      </c>
      <c r="AD182" s="71"/>
      <c r="AE182" s="71"/>
      <c r="AF182" s="71"/>
      <c r="AG182" s="60">
        <v>1</v>
      </c>
      <c r="AH182" s="60">
        <v>1</v>
      </c>
      <c r="AI182" s="60">
        <f t="shared" si="39"/>
        <v>100</v>
      </c>
    </row>
    <row r="183" spans="1:35" x14ac:dyDescent="0.25">
      <c r="A183" s="47">
        <v>179</v>
      </c>
      <c r="B183" s="76" t="s">
        <v>243</v>
      </c>
      <c r="C183" s="84">
        <v>1</v>
      </c>
      <c r="D183" s="62">
        <f t="shared" si="35"/>
        <v>2707</v>
      </c>
      <c r="E183" s="71">
        <v>2707</v>
      </c>
      <c r="F183" s="71">
        <v>2707</v>
      </c>
      <c r="G183" s="118">
        <f t="shared" si="36"/>
        <v>100</v>
      </c>
      <c r="H183" s="70">
        <v>10.66</v>
      </c>
      <c r="I183" s="71">
        <v>2392</v>
      </c>
      <c r="J183" s="107">
        <f t="shared" si="37"/>
        <v>0.44367492695595717</v>
      </c>
      <c r="K183" s="71">
        <v>0</v>
      </c>
      <c r="L183" s="71">
        <v>0</v>
      </c>
      <c r="M183" s="126">
        <f t="shared" si="46"/>
        <v>0</v>
      </c>
      <c r="N183" s="71">
        <v>10.55</v>
      </c>
      <c r="O183" s="59">
        <f t="shared" si="40"/>
        <v>10.66</v>
      </c>
      <c r="P183" s="139">
        <f t="shared" si="44"/>
        <v>1.0318949343339483</v>
      </c>
      <c r="Q183" s="71">
        <v>0</v>
      </c>
      <c r="R183" s="71">
        <f t="shared" si="27"/>
        <v>0</v>
      </c>
      <c r="S183" s="143">
        <f t="shared" si="43"/>
        <v>0</v>
      </c>
      <c r="T183" s="71">
        <v>0</v>
      </c>
      <c r="U183" s="71">
        <f t="shared" si="28"/>
        <v>0</v>
      </c>
      <c r="V183" s="146">
        <f t="shared" si="41"/>
        <v>0</v>
      </c>
      <c r="W183" s="68">
        <v>99</v>
      </c>
      <c r="X183" s="65">
        <v>0</v>
      </c>
      <c r="Y183" s="59">
        <v>1</v>
      </c>
      <c r="Z183" s="157">
        <f t="shared" si="38"/>
        <v>0</v>
      </c>
      <c r="AA183" s="71">
        <v>724</v>
      </c>
      <c r="AB183" s="102">
        <f t="shared" si="42"/>
        <v>2392</v>
      </c>
      <c r="AC183" s="159">
        <f t="shared" si="45"/>
        <v>30.267558528428097</v>
      </c>
      <c r="AD183" s="71"/>
      <c r="AE183" s="71"/>
      <c r="AF183" s="71"/>
      <c r="AG183" s="60">
        <v>1</v>
      </c>
      <c r="AH183" s="60">
        <v>1</v>
      </c>
      <c r="AI183" s="60">
        <f t="shared" si="39"/>
        <v>100</v>
      </c>
    </row>
    <row r="184" spans="1:35" x14ac:dyDescent="0.25">
      <c r="A184" s="47">
        <v>180</v>
      </c>
      <c r="B184" s="76" t="s">
        <v>244</v>
      </c>
      <c r="C184" s="84">
        <v>1</v>
      </c>
      <c r="D184" s="62">
        <f t="shared" si="35"/>
        <v>8610</v>
      </c>
      <c r="E184" s="71">
        <v>8610</v>
      </c>
      <c r="F184" s="71">
        <v>8610</v>
      </c>
      <c r="G184" s="118">
        <f t="shared" si="36"/>
        <v>100</v>
      </c>
      <c r="H184" s="71">
        <v>1006.48</v>
      </c>
      <c r="I184" s="71">
        <v>6920</v>
      </c>
      <c r="J184" s="107">
        <f t="shared" si="37"/>
        <v>12.697691787527376</v>
      </c>
      <c r="K184" s="71">
        <v>3</v>
      </c>
      <c r="L184" s="71">
        <v>1</v>
      </c>
      <c r="M184" s="126">
        <f t="shared" si="46"/>
        <v>3</v>
      </c>
      <c r="N184" s="70">
        <v>864.9</v>
      </c>
      <c r="O184" s="59">
        <f t="shared" si="40"/>
        <v>1006.48</v>
      </c>
      <c r="P184" s="139">
        <f t="shared" si="44"/>
        <v>14.066846832525243</v>
      </c>
      <c r="Q184" s="71">
        <v>0</v>
      </c>
      <c r="R184" s="71">
        <f t="shared" si="27"/>
        <v>1</v>
      </c>
      <c r="S184" s="143">
        <f t="shared" si="43"/>
        <v>0</v>
      </c>
      <c r="T184" s="71">
        <v>0</v>
      </c>
      <c r="U184" s="71">
        <f t="shared" si="28"/>
        <v>1</v>
      </c>
      <c r="V184" s="146">
        <f t="shared" si="41"/>
        <v>0</v>
      </c>
      <c r="W184" s="68">
        <v>86</v>
      </c>
      <c r="X184" s="65">
        <v>0</v>
      </c>
      <c r="Y184" s="59">
        <v>1</v>
      </c>
      <c r="Z184" s="157">
        <f t="shared" si="38"/>
        <v>0</v>
      </c>
      <c r="AA184" s="71">
        <v>2031</v>
      </c>
      <c r="AB184" s="102">
        <f t="shared" si="42"/>
        <v>6920</v>
      </c>
      <c r="AC184" s="159">
        <f t="shared" si="45"/>
        <v>29.349710982658962</v>
      </c>
      <c r="AD184" s="71"/>
      <c r="AE184" s="71"/>
      <c r="AF184" s="71"/>
      <c r="AG184" s="60">
        <v>1</v>
      </c>
      <c r="AH184" s="60">
        <v>1</v>
      </c>
      <c r="AI184" s="60">
        <f t="shared" si="39"/>
        <v>100</v>
      </c>
    </row>
    <row r="185" spans="1:35" x14ac:dyDescent="0.25">
      <c r="A185" s="47">
        <v>181</v>
      </c>
      <c r="B185" s="76" t="s">
        <v>245</v>
      </c>
      <c r="C185" s="84">
        <v>1</v>
      </c>
      <c r="D185" s="62">
        <f t="shared" si="35"/>
        <v>3885</v>
      </c>
      <c r="E185" s="71">
        <v>3885</v>
      </c>
      <c r="F185" s="71">
        <v>3885</v>
      </c>
      <c r="G185" s="118">
        <f t="shared" si="36"/>
        <v>100</v>
      </c>
      <c r="H185" s="71">
        <v>0</v>
      </c>
      <c r="I185" s="71">
        <v>3885.11</v>
      </c>
      <c r="J185" s="107">
        <f t="shared" si="37"/>
        <v>0</v>
      </c>
      <c r="K185" s="71">
        <v>0</v>
      </c>
      <c r="L185" s="71">
        <v>0</v>
      </c>
      <c r="M185" s="126">
        <f t="shared" si="46"/>
        <v>0</v>
      </c>
      <c r="N185" s="71">
        <v>0</v>
      </c>
      <c r="O185" s="59">
        <f t="shared" si="40"/>
        <v>0</v>
      </c>
      <c r="P185" s="139">
        <f t="shared" si="44"/>
        <v>0</v>
      </c>
      <c r="Q185" s="71">
        <v>0</v>
      </c>
      <c r="R185" s="71">
        <f t="shared" si="27"/>
        <v>0</v>
      </c>
      <c r="S185" s="143">
        <f t="shared" si="43"/>
        <v>0</v>
      </c>
      <c r="T185" s="71">
        <v>0</v>
      </c>
      <c r="U185" s="71">
        <f t="shared" si="28"/>
        <v>0</v>
      </c>
      <c r="V185" s="146">
        <f t="shared" si="41"/>
        <v>0</v>
      </c>
      <c r="W185" s="68">
        <v>0</v>
      </c>
      <c r="X185" s="65">
        <v>0</v>
      </c>
      <c r="Y185" s="59">
        <v>1</v>
      </c>
      <c r="Z185" s="157">
        <f t="shared" si="38"/>
        <v>0</v>
      </c>
      <c r="AA185" s="71">
        <v>685.69</v>
      </c>
      <c r="AB185" s="102">
        <f t="shared" si="42"/>
        <v>3885.11</v>
      </c>
      <c r="AC185" s="159">
        <f t="shared" si="45"/>
        <v>17.649178530337622</v>
      </c>
      <c r="AD185" s="71"/>
      <c r="AE185" s="71"/>
      <c r="AF185" s="71"/>
      <c r="AG185" s="60">
        <v>1</v>
      </c>
      <c r="AH185" s="60">
        <v>1</v>
      </c>
      <c r="AI185" s="60">
        <f t="shared" si="39"/>
        <v>100</v>
      </c>
    </row>
    <row r="186" spans="1:35" ht="24" x14ac:dyDescent="0.25">
      <c r="A186" s="47">
        <v>182</v>
      </c>
      <c r="B186" s="76" t="s">
        <v>246</v>
      </c>
      <c r="C186" s="84">
        <v>1</v>
      </c>
      <c r="D186" s="62">
        <f t="shared" si="35"/>
        <v>11115</v>
      </c>
      <c r="E186" s="71">
        <v>11115</v>
      </c>
      <c r="F186" s="71">
        <v>11115</v>
      </c>
      <c r="G186" s="118">
        <f t="shared" si="36"/>
        <v>100</v>
      </c>
      <c r="H186" s="70">
        <v>10.66</v>
      </c>
      <c r="I186" s="71">
        <v>8055</v>
      </c>
      <c r="J186" s="107">
        <f t="shared" si="37"/>
        <v>0.13216525368041795</v>
      </c>
      <c r="K186" s="71">
        <v>0</v>
      </c>
      <c r="L186" s="71">
        <v>0</v>
      </c>
      <c r="M186" s="126">
        <f t="shared" si="46"/>
        <v>0</v>
      </c>
      <c r="N186" s="71">
        <v>10.55</v>
      </c>
      <c r="O186" s="59">
        <f t="shared" si="40"/>
        <v>10.66</v>
      </c>
      <c r="P186" s="139">
        <f t="shared" si="44"/>
        <v>1.0318949343339483</v>
      </c>
      <c r="Q186" s="71">
        <v>0</v>
      </c>
      <c r="R186" s="71">
        <f t="shared" si="27"/>
        <v>0</v>
      </c>
      <c r="S186" s="143">
        <f t="shared" si="43"/>
        <v>0</v>
      </c>
      <c r="T186" s="71">
        <v>0</v>
      </c>
      <c r="U186" s="71">
        <f t="shared" si="28"/>
        <v>0</v>
      </c>
      <c r="V186" s="146">
        <f t="shared" si="41"/>
        <v>0</v>
      </c>
      <c r="W186" s="68">
        <v>99</v>
      </c>
      <c r="X186" s="65">
        <v>0</v>
      </c>
      <c r="Y186" s="59">
        <v>1</v>
      </c>
      <c r="Z186" s="157">
        <f t="shared" si="38"/>
        <v>0</v>
      </c>
      <c r="AA186" s="71">
        <v>1312</v>
      </c>
      <c r="AB186" s="102">
        <f t="shared" si="42"/>
        <v>8055</v>
      </c>
      <c r="AC186" s="159">
        <f t="shared" si="45"/>
        <v>16.288019863438858</v>
      </c>
      <c r="AD186" s="71"/>
      <c r="AE186" s="71"/>
      <c r="AF186" s="71"/>
      <c r="AG186" s="60">
        <v>1</v>
      </c>
      <c r="AH186" s="60">
        <v>1</v>
      </c>
      <c r="AI186" s="60">
        <f t="shared" si="39"/>
        <v>100</v>
      </c>
    </row>
    <row r="187" spans="1:35" ht="24" x14ac:dyDescent="0.25">
      <c r="A187" s="47">
        <v>183</v>
      </c>
      <c r="B187" s="76" t="s">
        <v>247</v>
      </c>
      <c r="C187" s="84">
        <v>1</v>
      </c>
      <c r="D187" s="62">
        <f t="shared" si="35"/>
        <v>9968</v>
      </c>
      <c r="E187" s="71">
        <v>9968</v>
      </c>
      <c r="F187" s="71">
        <v>9968</v>
      </c>
      <c r="G187" s="118">
        <f t="shared" si="36"/>
        <v>100</v>
      </c>
      <c r="H187" s="71">
        <v>0</v>
      </c>
      <c r="I187" s="71">
        <v>2161</v>
      </c>
      <c r="J187" s="107">
        <f t="shared" si="37"/>
        <v>0</v>
      </c>
      <c r="K187" s="71">
        <v>0</v>
      </c>
      <c r="L187" s="71">
        <v>0</v>
      </c>
      <c r="M187" s="126">
        <f t="shared" si="46"/>
        <v>0</v>
      </c>
      <c r="N187" s="71">
        <v>0</v>
      </c>
      <c r="O187" s="59">
        <f t="shared" si="40"/>
        <v>0</v>
      </c>
      <c r="P187" s="139">
        <f t="shared" si="44"/>
        <v>0</v>
      </c>
      <c r="Q187" s="71">
        <v>0</v>
      </c>
      <c r="R187" s="71">
        <f t="shared" si="27"/>
        <v>0</v>
      </c>
      <c r="S187" s="143">
        <f t="shared" si="43"/>
        <v>0</v>
      </c>
      <c r="T187" s="71">
        <v>0</v>
      </c>
      <c r="U187" s="71">
        <f t="shared" si="28"/>
        <v>0</v>
      </c>
      <c r="V187" s="146">
        <f t="shared" si="41"/>
        <v>0</v>
      </c>
      <c r="W187" s="68">
        <v>0</v>
      </c>
      <c r="X187" s="65">
        <v>0</v>
      </c>
      <c r="Y187" s="59">
        <v>1</v>
      </c>
      <c r="Z187" s="157">
        <f t="shared" si="38"/>
        <v>0</v>
      </c>
      <c r="AA187" s="71">
        <v>574</v>
      </c>
      <c r="AB187" s="102">
        <f t="shared" si="42"/>
        <v>2161</v>
      </c>
      <c r="AC187" s="159">
        <f t="shared" si="45"/>
        <v>26.561776955113377</v>
      </c>
      <c r="AD187" s="71"/>
      <c r="AE187" s="71"/>
      <c r="AF187" s="71"/>
      <c r="AG187" s="60">
        <v>1</v>
      </c>
      <c r="AH187" s="60">
        <v>1</v>
      </c>
      <c r="AI187" s="60">
        <f t="shared" si="39"/>
        <v>100</v>
      </c>
    </row>
    <row r="188" spans="1:35" x14ac:dyDescent="0.25">
      <c r="A188" s="47">
        <v>184</v>
      </c>
      <c r="B188" s="76" t="s">
        <v>248</v>
      </c>
      <c r="C188" s="84">
        <v>1</v>
      </c>
      <c r="D188" s="62">
        <f t="shared" si="35"/>
        <v>10373</v>
      </c>
      <c r="E188" s="71">
        <v>10373</v>
      </c>
      <c r="F188" s="71">
        <v>10373</v>
      </c>
      <c r="G188" s="118">
        <f t="shared" si="36"/>
        <v>100</v>
      </c>
      <c r="H188" s="71">
        <v>0</v>
      </c>
      <c r="I188" s="71">
        <v>7154</v>
      </c>
      <c r="J188" s="107">
        <f t="shared" si="37"/>
        <v>0</v>
      </c>
      <c r="K188" s="71">
        <v>0</v>
      </c>
      <c r="L188" s="71">
        <v>0</v>
      </c>
      <c r="M188" s="126">
        <f t="shared" si="46"/>
        <v>0</v>
      </c>
      <c r="N188" s="71">
        <v>0</v>
      </c>
      <c r="O188" s="59">
        <f t="shared" si="40"/>
        <v>0</v>
      </c>
      <c r="P188" s="139">
        <f t="shared" si="44"/>
        <v>0</v>
      </c>
      <c r="Q188" s="71">
        <v>0</v>
      </c>
      <c r="R188" s="71">
        <f t="shared" si="27"/>
        <v>0</v>
      </c>
      <c r="S188" s="143">
        <f t="shared" si="43"/>
        <v>0</v>
      </c>
      <c r="T188" s="71">
        <v>0</v>
      </c>
      <c r="U188" s="71">
        <f t="shared" si="28"/>
        <v>0</v>
      </c>
      <c r="V188" s="146">
        <f t="shared" si="41"/>
        <v>0</v>
      </c>
      <c r="W188" s="68">
        <v>0</v>
      </c>
      <c r="X188" s="65">
        <v>0</v>
      </c>
      <c r="Y188" s="59">
        <v>1</v>
      </c>
      <c r="Z188" s="157">
        <f t="shared" si="38"/>
        <v>0</v>
      </c>
      <c r="AA188" s="71">
        <v>1435</v>
      </c>
      <c r="AB188" s="102">
        <f t="shared" si="42"/>
        <v>7154</v>
      </c>
      <c r="AC188" s="159">
        <f t="shared" si="45"/>
        <v>20.058708414872797</v>
      </c>
      <c r="AD188" s="71"/>
      <c r="AE188" s="71"/>
      <c r="AF188" s="71"/>
      <c r="AG188" s="60">
        <v>1</v>
      </c>
      <c r="AH188" s="60">
        <v>1</v>
      </c>
      <c r="AI188" s="60">
        <f t="shared" si="39"/>
        <v>100</v>
      </c>
    </row>
    <row r="189" spans="1:35" ht="24" x14ac:dyDescent="0.25">
      <c r="A189" s="47">
        <v>185</v>
      </c>
      <c r="B189" s="76" t="s">
        <v>249</v>
      </c>
      <c r="C189" s="84">
        <v>1</v>
      </c>
      <c r="D189" s="62">
        <f t="shared" si="35"/>
        <v>10291.74</v>
      </c>
      <c r="E189" s="71">
        <v>10291.74</v>
      </c>
      <c r="F189" s="71">
        <v>9925.14</v>
      </c>
      <c r="G189" s="118">
        <f t="shared" si="36"/>
        <v>96.437920118463921</v>
      </c>
      <c r="H189" s="70">
        <v>1365</v>
      </c>
      <c r="I189" s="71">
        <v>6423.82</v>
      </c>
      <c r="J189" s="107">
        <f t="shared" si="37"/>
        <v>17.525119337717395</v>
      </c>
      <c r="K189" s="71">
        <v>4</v>
      </c>
      <c r="L189" s="71">
        <v>1</v>
      </c>
      <c r="M189" s="126">
        <f t="shared" si="46"/>
        <v>4</v>
      </c>
      <c r="N189" s="70">
        <v>1188.03</v>
      </c>
      <c r="O189" s="59">
        <f t="shared" si="40"/>
        <v>1365</v>
      </c>
      <c r="P189" s="139">
        <f t="shared" si="44"/>
        <v>12.964835164835165</v>
      </c>
      <c r="Q189" s="71">
        <v>0</v>
      </c>
      <c r="R189" s="71">
        <f t="shared" si="27"/>
        <v>1</v>
      </c>
      <c r="S189" s="143">
        <f t="shared" si="43"/>
        <v>0</v>
      </c>
      <c r="T189" s="71">
        <v>0</v>
      </c>
      <c r="U189" s="71">
        <f t="shared" si="28"/>
        <v>1</v>
      </c>
      <c r="V189" s="146">
        <f t="shared" si="41"/>
        <v>0</v>
      </c>
      <c r="W189" s="68">
        <v>100</v>
      </c>
      <c r="X189" s="65">
        <v>0</v>
      </c>
      <c r="Y189" s="59">
        <v>1</v>
      </c>
      <c r="Z189" s="157">
        <f t="shared" si="38"/>
        <v>0</v>
      </c>
      <c r="AA189" s="71">
        <v>0</v>
      </c>
      <c r="AB189" s="102">
        <f t="shared" si="42"/>
        <v>6423.82</v>
      </c>
      <c r="AC189" s="159">
        <f t="shared" si="45"/>
        <v>0</v>
      </c>
      <c r="AD189" s="71"/>
      <c r="AE189" s="71"/>
      <c r="AF189" s="71"/>
      <c r="AG189" s="60">
        <v>1</v>
      </c>
      <c r="AH189" s="60">
        <v>1</v>
      </c>
      <c r="AI189" s="60">
        <f t="shared" si="39"/>
        <v>100</v>
      </c>
    </row>
    <row r="190" spans="1:35" ht="24" x14ac:dyDescent="0.25">
      <c r="A190" s="47">
        <v>186</v>
      </c>
      <c r="B190" s="76" t="s">
        <v>250</v>
      </c>
      <c r="C190" s="84">
        <v>1</v>
      </c>
      <c r="D190" s="62">
        <f t="shared" si="35"/>
        <v>9428</v>
      </c>
      <c r="E190" s="71">
        <v>9428</v>
      </c>
      <c r="F190" s="71">
        <v>9428</v>
      </c>
      <c r="G190" s="118">
        <f t="shared" si="36"/>
        <v>100</v>
      </c>
      <c r="H190" s="71">
        <v>10.66</v>
      </c>
      <c r="I190" s="71">
        <v>6262</v>
      </c>
      <c r="J190" s="107">
        <f t="shared" si="37"/>
        <v>0.16994385157174149</v>
      </c>
      <c r="K190" s="71">
        <v>0</v>
      </c>
      <c r="L190" s="71">
        <v>0</v>
      </c>
      <c r="M190" s="126">
        <f t="shared" si="46"/>
        <v>0</v>
      </c>
      <c r="N190" s="71">
        <v>10.55</v>
      </c>
      <c r="O190" s="59">
        <f t="shared" si="40"/>
        <v>10.66</v>
      </c>
      <c r="P190" s="139">
        <f t="shared" si="44"/>
        <v>1.0318949343339483</v>
      </c>
      <c r="Q190" s="71">
        <v>0</v>
      </c>
      <c r="R190" s="71">
        <f t="shared" si="27"/>
        <v>0</v>
      </c>
      <c r="S190" s="143">
        <f t="shared" si="43"/>
        <v>0</v>
      </c>
      <c r="T190" s="71">
        <v>0</v>
      </c>
      <c r="U190" s="71">
        <f t="shared" si="28"/>
        <v>0</v>
      </c>
      <c r="V190" s="146">
        <f t="shared" si="41"/>
        <v>0</v>
      </c>
      <c r="W190" s="68">
        <v>99</v>
      </c>
      <c r="X190" s="65">
        <v>0</v>
      </c>
      <c r="Y190" s="59">
        <v>1</v>
      </c>
      <c r="Z190" s="157">
        <f t="shared" si="38"/>
        <v>0</v>
      </c>
      <c r="AA190" s="71">
        <v>2836</v>
      </c>
      <c r="AB190" s="102">
        <f t="shared" si="42"/>
        <v>6262</v>
      </c>
      <c r="AC190" s="159">
        <f t="shared" si="45"/>
        <v>45.289045033535615</v>
      </c>
      <c r="AD190" s="71"/>
      <c r="AE190" s="71"/>
      <c r="AF190" s="71"/>
      <c r="AG190" s="60">
        <v>1</v>
      </c>
      <c r="AH190" s="60">
        <v>1</v>
      </c>
      <c r="AI190" s="60">
        <f t="shared" si="39"/>
        <v>100</v>
      </c>
    </row>
    <row r="191" spans="1:35" ht="36" x14ac:dyDescent="0.25">
      <c r="A191" s="47">
        <v>187</v>
      </c>
      <c r="B191" s="76" t="s">
        <v>251</v>
      </c>
      <c r="C191" s="84">
        <v>1</v>
      </c>
      <c r="D191" s="62">
        <f t="shared" si="35"/>
        <v>10728</v>
      </c>
      <c r="E191" s="71">
        <v>10728</v>
      </c>
      <c r="F191" s="71">
        <v>10728</v>
      </c>
      <c r="G191" s="118">
        <f t="shared" si="36"/>
        <v>100</v>
      </c>
      <c r="H191" s="70">
        <v>10.66</v>
      </c>
      <c r="I191" s="71">
        <v>5661</v>
      </c>
      <c r="J191" s="107">
        <f t="shared" si="37"/>
        <v>0.18795202815401488</v>
      </c>
      <c r="K191" s="71">
        <v>0</v>
      </c>
      <c r="L191" s="71">
        <v>0</v>
      </c>
      <c r="M191" s="126">
        <f t="shared" si="46"/>
        <v>0</v>
      </c>
      <c r="N191" s="70">
        <v>10.55</v>
      </c>
      <c r="O191" s="59">
        <f t="shared" si="40"/>
        <v>10.66</v>
      </c>
      <c r="P191" s="139">
        <f t="shared" si="44"/>
        <v>1.0318949343339483</v>
      </c>
      <c r="Q191" s="71">
        <v>0</v>
      </c>
      <c r="R191" s="71">
        <f t="shared" si="27"/>
        <v>0</v>
      </c>
      <c r="S191" s="143">
        <f t="shared" si="43"/>
        <v>0</v>
      </c>
      <c r="T191" s="71">
        <v>0</v>
      </c>
      <c r="U191" s="71">
        <f t="shared" si="28"/>
        <v>0</v>
      </c>
      <c r="V191" s="146">
        <f t="shared" si="41"/>
        <v>0</v>
      </c>
      <c r="W191" s="68">
        <v>99</v>
      </c>
      <c r="X191" s="65">
        <v>0</v>
      </c>
      <c r="Y191" s="59">
        <v>1</v>
      </c>
      <c r="Z191" s="157">
        <f t="shared" si="38"/>
        <v>0</v>
      </c>
      <c r="AA191" s="71">
        <v>3456</v>
      </c>
      <c r="AB191" s="102">
        <f t="shared" si="42"/>
        <v>5661</v>
      </c>
      <c r="AC191" s="159">
        <f t="shared" si="45"/>
        <v>61.049284578696337</v>
      </c>
      <c r="AD191" s="71"/>
      <c r="AE191" s="71"/>
      <c r="AF191" s="71"/>
      <c r="AG191" s="60">
        <v>1</v>
      </c>
      <c r="AH191" s="60">
        <v>1</v>
      </c>
      <c r="AI191" s="60">
        <f t="shared" si="39"/>
        <v>100</v>
      </c>
    </row>
    <row r="192" spans="1:35" ht="24" x14ac:dyDescent="0.25">
      <c r="A192" s="47">
        <v>188</v>
      </c>
      <c r="B192" s="76" t="s">
        <v>252</v>
      </c>
      <c r="C192" s="84">
        <v>1</v>
      </c>
      <c r="D192" s="62">
        <f t="shared" si="35"/>
        <v>8443.56</v>
      </c>
      <c r="E192" s="71">
        <v>8443.56</v>
      </c>
      <c r="F192" s="71">
        <v>8443.56</v>
      </c>
      <c r="G192" s="118">
        <f t="shared" si="36"/>
        <v>100</v>
      </c>
      <c r="H192" s="71">
        <v>0</v>
      </c>
      <c r="I192" s="71">
        <v>4726.03</v>
      </c>
      <c r="J192" s="107">
        <f t="shared" si="37"/>
        <v>0</v>
      </c>
      <c r="K192" s="71">
        <v>0</v>
      </c>
      <c r="L192" s="71">
        <v>0</v>
      </c>
      <c r="M192" s="126">
        <f t="shared" si="46"/>
        <v>0</v>
      </c>
      <c r="N192" s="71">
        <v>0</v>
      </c>
      <c r="O192" s="59">
        <f t="shared" si="40"/>
        <v>0</v>
      </c>
      <c r="P192" s="139">
        <f t="shared" si="44"/>
        <v>0</v>
      </c>
      <c r="Q192" s="71">
        <v>0</v>
      </c>
      <c r="R192" s="71">
        <f t="shared" si="27"/>
        <v>0</v>
      </c>
      <c r="S192" s="143">
        <f t="shared" si="43"/>
        <v>0</v>
      </c>
      <c r="T192" s="71">
        <v>0</v>
      </c>
      <c r="U192" s="71">
        <f t="shared" si="28"/>
        <v>0</v>
      </c>
      <c r="V192" s="146">
        <f t="shared" si="41"/>
        <v>0</v>
      </c>
      <c r="W192" s="68">
        <v>0</v>
      </c>
      <c r="X192" s="65">
        <v>0</v>
      </c>
      <c r="Y192" s="59">
        <v>1</v>
      </c>
      <c r="Z192" s="157">
        <f t="shared" si="38"/>
        <v>0</v>
      </c>
      <c r="AA192" s="71">
        <v>1825.96</v>
      </c>
      <c r="AB192" s="102">
        <f t="shared" si="42"/>
        <v>4726.03</v>
      </c>
      <c r="AC192" s="159">
        <f t="shared" si="45"/>
        <v>38.636233794537908</v>
      </c>
      <c r="AD192" s="71"/>
      <c r="AE192" s="71"/>
      <c r="AF192" s="71"/>
      <c r="AG192" s="60">
        <v>1</v>
      </c>
      <c r="AH192" s="60">
        <v>1</v>
      </c>
      <c r="AI192" s="60">
        <f t="shared" si="39"/>
        <v>100</v>
      </c>
    </row>
    <row r="193" spans="1:35" ht="24" x14ac:dyDescent="0.25">
      <c r="A193" s="47">
        <v>189</v>
      </c>
      <c r="B193" s="76" t="s">
        <v>253</v>
      </c>
      <c r="C193" s="84">
        <v>1</v>
      </c>
      <c r="D193" s="62">
        <f t="shared" si="35"/>
        <v>5140</v>
      </c>
      <c r="E193" s="71">
        <v>5140</v>
      </c>
      <c r="F193" s="71">
        <v>5140</v>
      </c>
      <c r="G193" s="118">
        <f t="shared" si="36"/>
        <v>100</v>
      </c>
      <c r="H193" s="71">
        <v>10.66</v>
      </c>
      <c r="I193" s="71">
        <v>4806</v>
      </c>
      <c r="J193" s="107">
        <f t="shared" si="37"/>
        <v>0.22131518521132901</v>
      </c>
      <c r="K193" s="71">
        <v>0</v>
      </c>
      <c r="L193" s="71">
        <v>0</v>
      </c>
      <c r="M193" s="126">
        <f t="shared" si="46"/>
        <v>0</v>
      </c>
      <c r="N193" s="71">
        <v>10.55</v>
      </c>
      <c r="O193" s="59">
        <f t="shared" si="40"/>
        <v>10.66</v>
      </c>
      <c r="P193" s="139">
        <f t="shared" si="44"/>
        <v>1.0318949343339483</v>
      </c>
      <c r="Q193" s="71">
        <v>0</v>
      </c>
      <c r="R193" s="71">
        <f t="shared" si="27"/>
        <v>0</v>
      </c>
      <c r="S193" s="143">
        <f t="shared" si="43"/>
        <v>0</v>
      </c>
      <c r="T193" s="71">
        <v>0</v>
      </c>
      <c r="U193" s="71">
        <f t="shared" si="28"/>
        <v>0</v>
      </c>
      <c r="V193" s="146">
        <f t="shared" si="41"/>
        <v>0</v>
      </c>
      <c r="W193" s="68">
        <v>99</v>
      </c>
      <c r="X193" s="65">
        <v>0</v>
      </c>
      <c r="Y193" s="59">
        <v>1</v>
      </c>
      <c r="Z193" s="157">
        <f t="shared" si="38"/>
        <v>0</v>
      </c>
      <c r="AA193" s="71">
        <v>2452</v>
      </c>
      <c r="AB193" s="102">
        <f t="shared" si="42"/>
        <v>4806</v>
      </c>
      <c r="AC193" s="159">
        <f t="shared" si="45"/>
        <v>51.019558884727424</v>
      </c>
      <c r="AD193" s="71"/>
      <c r="AE193" s="71"/>
      <c r="AF193" s="71"/>
      <c r="AG193" s="60">
        <v>1</v>
      </c>
      <c r="AH193" s="60">
        <v>1</v>
      </c>
      <c r="AI193" s="60">
        <f t="shared" si="39"/>
        <v>100</v>
      </c>
    </row>
    <row r="194" spans="1:35" ht="24" x14ac:dyDescent="0.25">
      <c r="A194" s="47">
        <v>190</v>
      </c>
      <c r="B194" s="76" t="s">
        <v>254</v>
      </c>
      <c r="C194" s="84">
        <v>1</v>
      </c>
      <c r="D194" s="62">
        <f t="shared" si="35"/>
        <v>6186.58</v>
      </c>
      <c r="E194" s="71">
        <v>6186.58</v>
      </c>
      <c r="F194" s="71">
        <v>6186.58</v>
      </c>
      <c r="G194" s="118">
        <f t="shared" si="36"/>
        <v>100</v>
      </c>
      <c r="H194" s="70">
        <v>6.89</v>
      </c>
      <c r="I194" s="71">
        <v>5334.01</v>
      </c>
      <c r="J194" s="107">
        <f t="shared" si="37"/>
        <v>0.12900447490123387</v>
      </c>
      <c r="K194" s="71">
        <v>2</v>
      </c>
      <c r="L194" s="71">
        <v>1</v>
      </c>
      <c r="M194" s="126">
        <f t="shared" si="46"/>
        <v>2</v>
      </c>
      <c r="N194" s="71">
        <v>5.58</v>
      </c>
      <c r="O194" s="59">
        <f t="shared" si="40"/>
        <v>6.89</v>
      </c>
      <c r="P194" s="139">
        <f t="shared" si="44"/>
        <v>19.013062409288821</v>
      </c>
      <c r="Q194" s="71">
        <v>0</v>
      </c>
      <c r="R194" s="71">
        <f t="shared" si="27"/>
        <v>1</v>
      </c>
      <c r="S194" s="143">
        <f t="shared" si="43"/>
        <v>0</v>
      </c>
      <c r="T194" s="71">
        <v>0</v>
      </c>
      <c r="U194" s="71">
        <f t="shared" si="28"/>
        <v>1</v>
      </c>
      <c r="V194" s="146">
        <f t="shared" si="41"/>
        <v>0</v>
      </c>
      <c r="W194" s="68">
        <v>100</v>
      </c>
      <c r="X194" s="65">
        <v>0</v>
      </c>
      <c r="Y194" s="59">
        <v>1</v>
      </c>
      <c r="Z194" s="157">
        <f t="shared" si="38"/>
        <v>0</v>
      </c>
      <c r="AA194" s="71">
        <v>0</v>
      </c>
      <c r="AB194" s="102">
        <f t="shared" si="42"/>
        <v>5334.01</v>
      </c>
      <c r="AC194" s="159">
        <f t="shared" si="45"/>
        <v>0</v>
      </c>
      <c r="AD194" s="71"/>
      <c r="AE194" s="71"/>
      <c r="AF194" s="71"/>
      <c r="AG194" s="60">
        <v>1</v>
      </c>
      <c r="AH194" s="60">
        <v>1</v>
      </c>
      <c r="AI194" s="60">
        <f t="shared" si="39"/>
        <v>100</v>
      </c>
    </row>
    <row r="195" spans="1:35" ht="36" x14ac:dyDescent="0.25">
      <c r="A195" s="47">
        <v>191</v>
      </c>
      <c r="B195" s="76" t="s">
        <v>255</v>
      </c>
      <c r="C195" s="84">
        <v>1</v>
      </c>
      <c r="D195" s="62">
        <f t="shared" si="35"/>
        <v>1038</v>
      </c>
      <c r="E195" s="71">
        <v>1038</v>
      </c>
      <c r="F195" s="71">
        <v>1038</v>
      </c>
      <c r="G195" s="118">
        <f t="shared" si="36"/>
        <v>100</v>
      </c>
      <c r="H195" s="71">
        <v>0</v>
      </c>
      <c r="I195" s="71">
        <v>1094</v>
      </c>
      <c r="J195" s="107">
        <f t="shared" si="37"/>
        <v>0</v>
      </c>
      <c r="K195" s="71">
        <v>0</v>
      </c>
      <c r="L195" s="71">
        <v>0</v>
      </c>
      <c r="M195" s="126">
        <f t="shared" si="46"/>
        <v>0</v>
      </c>
      <c r="N195" s="71">
        <v>0</v>
      </c>
      <c r="O195" s="59">
        <f t="shared" si="40"/>
        <v>0</v>
      </c>
      <c r="P195" s="139">
        <f t="shared" si="44"/>
        <v>0</v>
      </c>
      <c r="Q195" s="71">
        <v>0</v>
      </c>
      <c r="R195" s="71">
        <f t="shared" si="27"/>
        <v>0</v>
      </c>
      <c r="S195" s="143">
        <f t="shared" si="43"/>
        <v>0</v>
      </c>
      <c r="T195" s="71">
        <v>0</v>
      </c>
      <c r="U195" s="71">
        <f t="shared" si="28"/>
        <v>0</v>
      </c>
      <c r="V195" s="146">
        <f t="shared" si="41"/>
        <v>0</v>
      </c>
      <c r="W195" s="68">
        <v>0</v>
      </c>
      <c r="X195" s="65">
        <v>0</v>
      </c>
      <c r="Y195" s="59">
        <v>1</v>
      </c>
      <c r="Z195" s="157">
        <f t="shared" si="38"/>
        <v>0</v>
      </c>
      <c r="AA195" s="71">
        <v>655</v>
      </c>
      <c r="AB195" s="102">
        <f t="shared" si="42"/>
        <v>1094</v>
      </c>
      <c r="AC195" s="159">
        <f t="shared" si="45"/>
        <v>59.872029250457039</v>
      </c>
      <c r="AD195" s="71"/>
      <c r="AE195" s="71"/>
      <c r="AF195" s="71"/>
      <c r="AG195" s="60">
        <v>1</v>
      </c>
      <c r="AH195" s="60">
        <v>1</v>
      </c>
      <c r="AI195" s="60">
        <f t="shared" si="39"/>
        <v>100</v>
      </c>
    </row>
    <row r="196" spans="1:35" ht="24" x14ac:dyDescent="0.25">
      <c r="A196" s="47">
        <v>192</v>
      </c>
      <c r="B196" s="76" t="s">
        <v>256</v>
      </c>
      <c r="C196" s="84">
        <v>1</v>
      </c>
      <c r="D196" s="62">
        <f t="shared" si="35"/>
        <v>7281.4</v>
      </c>
      <c r="E196" s="71">
        <v>7281.4</v>
      </c>
      <c r="F196" s="71">
        <v>7281.4</v>
      </c>
      <c r="G196" s="118">
        <f t="shared" si="36"/>
        <v>100</v>
      </c>
      <c r="H196" s="71">
        <v>4.88</v>
      </c>
      <c r="I196" s="71">
        <v>3962.28</v>
      </c>
      <c r="J196" s="107">
        <f t="shared" si="37"/>
        <v>0.12300991137236712</v>
      </c>
      <c r="K196" s="71">
        <v>1</v>
      </c>
      <c r="L196" s="71">
        <v>1</v>
      </c>
      <c r="M196" s="126">
        <f t="shared" si="46"/>
        <v>1</v>
      </c>
      <c r="N196" s="71">
        <v>4.88</v>
      </c>
      <c r="O196" s="59">
        <f t="shared" si="40"/>
        <v>4.88</v>
      </c>
      <c r="P196" s="139">
        <f t="shared" si="44"/>
        <v>0</v>
      </c>
      <c r="Q196" s="71">
        <v>0</v>
      </c>
      <c r="R196" s="71">
        <f t="shared" si="27"/>
        <v>1</v>
      </c>
      <c r="S196" s="143">
        <f t="shared" si="43"/>
        <v>0</v>
      </c>
      <c r="T196" s="71">
        <v>1</v>
      </c>
      <c r="U196" s="71">
        <f t="shared" si="28"/>
        <v>1</v>
      </c>
      <c r="V196" s="146">
        <f t="shared" si="41"/>
        <v>100</v>
      </c>
      <c r="W196" s="68">
        <v>100</v>
      </c>
      <c r="X196" s="65">
        <v>0</v>
      </c>
      <c r="Y196" s="59">
        <v>1</v>
      </c>
      <c r="Z196" s="157">
        <f t="shared" si="38"/>
        <v>0</v>
      </c>
      <c r="AA196" s="71">
        <v>0</v>
      </c>
      <c r="AB196" s="102">
        <f t="shared" si="42"/>
        <v>3962.28</v>
      </c>
      <c r="AC196" s="159">
        <f t="shared" si="45"/>
        <v>0</v>
      </c>
      <c r="AD196" s="71"/>
      <c r="AE196" s="71"/>
      <c r="AF196" s="71"/>
      <c r="AG196" s="60">
        <v>1</v>
      </c>
      <c r="AH196" s="60">
        <v>1</v>
      </c>
      <c r="AI196" s="60">
        <f t="shared" si="39"/>
        <v>100</v>
      </c>
    </row>
    <row r="197" spans="1:35" ht="24" x14ac:dyDescent="0.25">
      <c r="A197" s="47">
        <v>193</v>
      </c>
      <c r="B197" s="76" t="s">
        <v>257</v>
      </c>
      <c r="C197" s="84">
        <v>1</v>
      </c>
      <c r="D197" s="62">
        <f t="shared" ref="D197:D259" si="47">E197/C197</f>
        <v>12782.07</v>
      </c>
      <c r="E197" s="71">
        <v>12782.07</v>
      </c>
      <c r="F197" s="71">
        <v>12782.07</v>
      </c>
      <c r="G197" s="118">
        <f t="shared" ref="G197:G259" si="48">F197/E197*100</f>
        <v>100</v>
      </c>
      <c r="H197" s="71">
        <v>1000</v>
      </c>
      <c r="I197" s="71">
        <v>6492.17</v>
      </c>
      <c r="J197" s="107">
        <f t="shared" ref="J197:J260" si="49">H197/(H197+I197)*100</f>
        <v>13.347267881001098</v>
      </c>
      <c r="K197" s="71">
        <v>2</v>
      </c>
      <c r="L197" s="71">
        <v>2</v>
      </c>
      <c r="M197" s="126">
        <f t="shared" si="46"/>
        <v>1</v>
      </c>
      <c r="N197" s="71">
        <v>1000</v>
      </c>
      <c r="O197" s="59">
        <f t="shared" si="40"/>
        <v>1000</v>
      </c>
      <c r="P197" s="139">
        <f t="shared" si="44"/>
        <v>0</v>
      </c>
      <c r="Q197" s="71">
        <v>2</v>
      </c>
      <c r="R197" s="71">
        <f t="shared" si="27"/>
        <v>2</v>
      </c>
      <c r="S197" s="143">
        <f t="shared" si="43"/>
        <v>100</v>
      </c>
      <c r="T197" s="71">
        <v>0</v>
      </c>
      <c r="U197" s="71">
        <f t="shared" si="28"/>
        <v>2</v>
      </c>
      <c r="V197" s="146">
        <f t="shared" si="41"/>
        <v>0</v>
      </c>
      <c r="W197" s="68">
        <v>0</v>
      </c>
      <c r="X197" s="65">
        <v>0</v>
      </c>
      <c r="Y197" s="59">
        <v>1</v>
      </c>
      <c r="Z197" s="157">
        <f t="shared" ref="Z197:Z260" si="50">X197/Y197*100</f>
        <v>0</v>
      </c>
      <c r="AA197" s="71">
        <v>1243</v>
      </c>
      <c r="AB197" s="102">
        <f t="shared" si="42"/>
        <v>6492.17</v>
      </c>
      <c r="AC197" s="159">
        <f t="shared" si="45"/>
        <v>19.146140658670369</v>
      </c>
      <c r="AD197" s="71"/>
      <c r="AE197" s="71"/>
      <c r="AF197" s="71"/>
      <c r="AG197" s="60">
        <v>1</v>
      </c>
      <c r="AH197" s="60">
        <v>1</v>
      </c>
      <c r="AI197" s="60">
        <f t="shared" ref="AI197:AI260" si="51">AG197/AH197*100</f>
        <v>100</v>
      </c>
    </row>
    <row r="198" spans="1:35" ht="24" x14ac:dyDescent="0.25">
      <c r="A198" s="47">
        <v>194</v>
      </c>
      <c r="B198" s="76" t="s">
        <v>258</v>
      </c>
      <c r="C198" s="84">
        <v>1</v>
      </c>
      <c r="D198" s="62">
        <f t="shared" si="47"/>
        <v>1319</v>
      </c>
      <c r="E198" s="71">
        <v>1319</v>
      </c>
      <c r="F198" s="71">
        <v>1319</v>
      </c>
      <c r="G198" s="118">
        <f t="shared" si="48"/>
        <v>100</v>
      </c>
      <c r="H198" s="70">
        <v>10.66</v>
      </c>
      <c r="I198" s="71">
        <v>1150</v>
      </c>
      <c r="J198" s="107">
        <f t="shared" si="49"/>
        <v>0.91844295487050454</v>
      </c>
      <c r="K198" s="71">
        <v>0</v>
      </c>
      <c r="L198" s="71">
        <v>0</v>
      </c>
      <c r="M198" s="126">
        <f t="shared" si="46"/>
        <v>0</v>
      </c>
      <c r="N198" s="70">
        <v>10.55</v>
      </c>
      <c r="O198" s="59">
        <f t="shared" ref="O198:O269" si="52">H198</f>
        <v>10.66</v>
      </c>
      <c r="P198" s="139">
        <f t="shared" si="44"/>
        <v>1.0318949343339483</v>
      </c>
      <c r="Q198" s="71">
        <v>0</v>
      </c>
      <c r="R198" s="71">
        <f t="shared" si="27"/>
        <v>0</v>
      </c>
      <c r="S198" s="143">
        <f t="shared" si="43"/>
        <v>0</v>
      </c>
      <c r="T198" s="71">
        <v>0</v>
      </c>
      <c r="U198" s="71">
        <f t="shared" si="28"/>
        <v>0</v>
      </c>
      <c r="V198" s="146">
        <f t="shared" ref="V198:V261" si="53">IF(U198,T198/U198*100,0)</f>
        <v>0</v>
      </c>
      <c r="W198" s="68">
        <v>99</v>
      </c>
      <c r="X198" s="65">
        <v>0</v>
      </c>
      <c r="Y198" s="59">
        <v>1</v>
      </c>
      <c r="Z198" s="157">
        <f t="shared" si="50"/>
        <v>0</v>
      </c>
      <c r="AA198" s="71">
        <v>701</v>
      </c>
      <c r="AB198" s="102">
        <f t="shared" ref="AB198:AB261" si="54">I198</f>
        <v>1150</v>
      </c>
      <c r="AC198" s="159">
        <f t="shared" si="45"/>
        <v>60.95652173913043</v>
      </c>
      <c r="AD198" s="71"/>
      <c r="AE198" s="71"/>
      <c r="AF198" s="71"/>
      <c r="AG198" s="60">
        <v>1</v>
      </c>
      <c r="AH198" s="60">
        <v>1</v>
      </c>
      <c r="AI198" s="60">
        <f t="shared" si="51"/>
        <v>100</v>
      </c>
    </row>
    <row r="199" spans="1:35" ht="36" x14ac:dyDescent="0.25">
      <c r="A199" s="47">
        <v>195</v>
      </c>
      <c r="B199" s="76" t="s">
        <v>259</v>
      </c>
      <c r="C199" s="84">
        <v>1</v>
      </c>
      <c r="D199" s="62">
        <f t="shared" si="47"/>
        <v>2927.74</v>
      </c>
      <c r="E199" s="71">
        <v>2927.74</v>
      </c>
      <c r="F199" s="71">
        <v>2891.37</v>
      </c>
      <c r="G199" s="118">
        <f t="shared" si="48"/>
        <v>98.757744881717642</v>
      </c>
      <c r="H199" s="71">
        <v>0</v>
      </c>
      <c r="I199" s="71">
        <v>2891</v>
      </c>
      <c r="J199" s="107">
        <f t="shared" si="49"/>
        <v>0</v>
      </c>
      <c r="K199" s="71">
        <v>0</v>
      </c>
      <c r="L199" s="71">
        <v>0</v>
      </c>
      <c r="M199" s="126">
        <f t="shared" si="46"/>
        <v>0</v>
      </c>
      <c r="N199" s="71">
        <v>0</v>
      </c>
      <c r="O199" s="59">
        <f t="shared" si="52"/>
        <v>0</v>
      </c>
      <c r="P199" s="139">
        <f t="shared" si="44"/>
        <v>0</v>
      </c>
      <c r="Q199" s="71">
        <v>0</v>
      </c>
      <c r="R199" s="71">
        <f t="shared" si="27"/>
        <v>0</v>
      </c>
      <c r="S199" s="143">
        <f t="shared" ref="S199:S262" si="55">IF(R199,Q199/R199*100,0)</f>
        <v>0</v>
      </c>
      <c r="T199" s="71">
        <v>0</v>
      </c>
      <c r="U199" s="71">
        <f t="shared" si="28"/>
        <v>0</v>
      </c>
      <c r="V199" s="146">
        <f t="shared" si="53"/>
        <v>0</v>
      </c>
      <c r="W199" s="68">
        <v>0</v>
      </c>
      <c r="X199" s="65">
        <v>0</v>
      </c>
      <c r="Y199" s="59">
        <v>1</v>
      </c>
      <c r="Z199" s="157">
        <f t="shared" si="50"/>
        <v>0</v>
      </c>
      <c r="AA199" s="71">
        <v>825</v>
      </c>
      <c r="AB199" s="102">
        <f t="shared" si="54"/>
        <v>2891</v>
      </c>
      <c r="AC199" s="159">
        <f t="shared" si="45"/>
        <v>28.536838464199239</v>
      </c>
      <c r="AD199" s="71"/>
      <c r="AE199" s="71"/>
      <c r="AF199" s="71"/>
      <c r="AG199" s="60">
        <v>1</v>
      </c>
      <c r="AH199" s="60">
        <v>1</v>
      </c>
      <c r="AI199" s="60">
        <f t="shared" si="51"/>
        <v>100</v>
      </c>
    </row>
    <row r="200" spans="1:35" ht="36" x14ac:dyDescent="0.25">
      <c r="A200" s="47">
        <v>196</v>
      </c>
      <c r="B200" s="76" t="s">
        <v>260</v>
      </c>
      <c r="C200" s="84">
        <v>1</v>
      </c>
      <c r="D200" s="62">
        <f t="shared" si="47"/>
        <v>6864.66</v>
      </c>
      <c r="E200" s="71">
        <v>6864.66</v>
      </c>
      <c r="F200" s="71">
        <v>6593.07</v>
      </c>
      <c r="G200" s="118">
        <f t="shared" si="48"/>
        <v>96.043649649072208</v>
      </c>
      <c r="H200" s="71">
        <v>0</v>
      </c>
      <c r="I200" s="71">
        <v>4634.99</v>
      </c>
      <c r="J200" s="107">
        <f t="shared" si="49"/>
        <v>0</v>
      </c>
      <c r="K200" s="71">
        <v>0</v>
      </c>
      <c r="L200" s="71">
        <v>0</v>
      </c>
      <c r="M200" s="126">
        <f t="shared" si="46"/>
        <v>0</v>
      </c>
      <c r="N200" s="71">
        <v>0</v>
      </c>
      <c r="O200" s="59">
        <f t="shared" si="52"/>
        <v>0</v>
      </c>
      <c r="P200" s="139">
        <f t="shared" ref="P200:P263" si="56">IF(O200,100-N200/O200*100,0)</f>
        <v>0</v>
      </c>
      <c r="Q200" s="71">
        <v>0</v>
      </c>
      <c r="R200" s="71">
        <f t="shared" si="27"/>
        <v>0</v>
      </c>
      <c r="S200" s="143">
        <f t="shared" si="55"/>
        <v>0</v>
      </c>
      <c r="T200" s="71">
        <v>0</v>
      </c>
      <c r="U200" s="71">
        <f t="shared" si="28"/>
        <v>0</v>
      </c>
      <c r="V200" s="146">
        <f t="shared" si="53"/>
        <v>0</v>
      </c>
      <c r="W200" s="68">
        <v>100</v>
      </c>
      <c r="X200" s="65">
        <v>0</v>
      </c>
      <c r="Y200" s="59">
        <v>1</v>
      </c>
      <c r="Z200" s="157">
        <f t="shared" si="50"/>
        <v>0</v>
      </c>
      <c r="AA200" s="71">
        <v>0</v>
      </c>
      <c r="AB200" s="102">
        <f t="shared" si="54"/>
        <v>4634.99</v>
      </c>
      <c r="AC200" s="159">
        <f t="shared" si="45"/>
        <v>0</v>
      </c>
      <c r="AD200" s="71"/>
      <c r="AE200" s="71"/>
      <c r="AF200" s="71"/>
      <c r="AG200" s="60">
        <v>1</v>
      </c>
      <c r="AH200" s="60">
        <v>1</v>
      </c>
      <c r="AI200" s="60">
        <f t="shared" si="51"/>
        <v>100</v>
      </c>
    </row>
    <row r="201" spans="1:35" ht="24" x14ac:dyDescent="0.25">
      <c r="A201" s="47">
        <v>197</v>
      </c>
      <c r="B201" s="76" t="s">
        <v>261</v>
      </c>
      <c r="C201" s="84">
        <v>1</v>
      </c>
      <c r="D201" s="62">
        <f t="shared" si="47"/>
        <v>3339</v>
      </c>
      <c r="E201" s="71">
        <v>3339</v>
      </c>
      <c r="F201" s="71">
        <v>3339</v>
      </c>
      <c r="G201" s="118">
        <f t="shared" si="48"/>
        <v>100</v>
      </c>
      <c r="H201" s="70">
        <v>10.66</v>
      </c>
      <c r="I201" s="71">
        <v>3273</v>
      </c>
      <c r="J201" s="107">
        <f t="shared" si="49"/>
        <v>0.32463775177698057</v>
      </c>
      <c r="K201" s="71">
        <v>0</v>
      </c>
      <c r="L201" s="71">
        <v>0</v>
      </c>
      <c r="M201" s="126">
        <f t="shared" si="46"/>
        <v>0</v>
      </c>
      <c r="N201" s="71">
        <v>10.55</v>
      </c>
      <c r="O201" s="59">
        <f t="shared" si="52"/>
        <v>10.66</v>
      </c>
      <c r="P201" s="139">
        <f t="shared" si="56"/>
        <v>1.0318949343339483</v>
      </c>
      <c r="Q201" s="71">
        <v>0</v>
      </c>
      <c r="R201" s="71">
        <f t="shared" si="27"/>
        <v>0</v>
      </c>
      <c r="S201" s="143">
        <f t="shared" si="55"/>
        <v>0</v>
      </c>
      <c r="T201" s="71">
        <v>0</v>
      </c>
      <c r="U201" s="71">
        <f t="shared" si="28"/>
        <v>0</v>
      </c>
      <c r="V201" s="146">
        <f t="shared" si="53"/>
        <v>0</v>
      </c>
      <c r="W201" s="68">
        <v>83</v>
      </c>
      <c r="X201" s="65">
        <v>0</v>
      </c>
      <c r="Y201" s="59">
        <v>1</v>
      </c>
      <c r="Z201" s="157">
        <f t="shared" si="50"/>
        <v>0</v>
      </c>
      <c r="AA201" s="71">
        <v>1168</v>
      </c>
      <c r="AB201" s="102">
        <f t="shared" si="54"/>
        <v>3273</v>
      </c>
      <c r="AC201" s="159">
        <f t="shared" si="45"/>
        <v>35.685915062633669</v>
      </c>
      <c r="AD201" s="71"/>
      <c r="AE201" s="71"/>
      <c r="AF201" s="71"/>
      <c r="AG201" s="60">
        <v>1</v>
      </c>
      <c r="AH201" s="60">
        <v>1</v>
      </c>
      <c r="AI201" s="60">
        <f t="shared" si="51"/>
        <v>100</v>
      </c>
    </row>
    <row r="202" spans="1:35" ht="36" x14ac:dyDescent="0.25">
      <c r="A202" s="47">
        <v>198</v>
      </c>
      <c r="B202" s="76" t="s">
        <v>262</v>
      </c>
      <c r="C202" s="84">
        <v>1</v>
      </c>
      <c r="D202" s="62">
        <f t="shared" si="47"/>
        <v>5323.74</v>
      </c>
      <c r="E202" s="71">
        <v>5323.74</v>
      </c>
      <c r="F202" s="71">
        <v>4345.43</v>
      </c>
      <c r="G202" s="118">
        <f t="shared" si="48"/>
        <v>81.623633009876528</v>
      </c>
      <c r="H202" s="71">
        <v>0</v>
      </c>
      <c r="I202" s="71">
        <v>3734.48</v>
      </c>
      <c r="J202" s="107">
        <f t="shared" si="49"/>
        <v>0</v>
      </c>
      <c r="K202" s="71">
        <v>0</v>
      </c>
      <c r="L202" s="71">
        <v>0</v>
      </c>
      <c r="M202" s="126">
        <f t="shared" si="46"/>
        <v>0</v>
      </c>
      <c r="N202" s="71">
        <v>0</v>
      </c>
      <c r="O202" s="59">
        <f t="shared" si="52"/>
        <v>0</v>
      </c>
      <c r="P202" s="139">
        <f t="shared" si="56"/>
        <v>0</v>
      </c>
      <c r="Q202" s="71">
        <v>0</v>
      </c>
      <c r="R202" s="71">
        <f t="shared" si="27"/>
        <v>0</v>
      </c>
      <c r="S202" s="143">
        <f t="shared" si="55"/>
        <v>0</v>
      </c>
      <c r="T202" s="71">
        <v>0</v>
      </c>
      <c r="U202" s="71">
        <f t="shared" si="28"/>
        <v>0</v>
      </c>
      <c r="V202" s="146">
        <f t="shared" si="53"/>
        <v>0</v>
      </c>
      <c r="W202" s="68">
        <v>0</v>
      </c>
      <c r="X202" s="65">
        <v>0</v>
      </c>
      <c r="Y202" s="59">
        <v>1</v>
      </c>
      <c r="Z202" s="157">
        <f t="shared" si="50"/>
        <v>0</v>
      </c>
      <c r="AA202" s="71">
        <v>922.52</v>
      </c>
      <c r="AB202" s="102">
        <f t="shared" si="54"/>
        <v>3734.48</v>
      </c>
      <c r="AC202" s="159">
        <f t="shared" si="45"/>
        <v>24.702769863541914</v>
      </c>
      <c r="AD202" s="71"/>
      <c r="AE202" s="71"/>
      <c r="AF202" s="71"/>
      <c r="AG202" s="60">
        <v>1</v>
      </c>
      <c r="AH202" s="60">
        <v>1</v>
      </c>
      <c r="AI202" s="60">
        <f t="shared" si="51"/>
        <v>100</v>
      </c>
    </row>
    <row r="203" spans="1:35" ht="24" x14ac:dyDescent="0.25">
      <c r="A203" s="47">
        <v>199</v>
      </c>
      <c r="B203" s="76" t="s">
        <v>263</v>
      </c>
      <c r="C203" s="84">
        <v>1</v>
      </c>
      <c r="D203" s="62">
        <f t="shared" si="47"/>
        <v>1494</v>
      </c>
      <c r="E203" s="71">
        <v>1494</v>
      </c>
      <c r="F203" s="71">
        <v>1494</v>
      </c>
      <c r="G203" s="118">
        <f t="shared" si="48"/>
        <v>100</v>
      </c>
      <c r="H203" s="71">
        <v>0</v>
      </c>
      <c r="I203" s="71">
        <v>2353.7600000000002</v>
      </c>
      <c r="J203" s="107">
        <f t="shared" si="49"/>
        <v>0</v>
      </c>
      <c r="K203" s="71">
        <v>0</v>
      </c>
      <c r="L203" s="71">
        <v>0</v>
      </c>
      <c r="M203" s="126">
        <f t="shared" si="46"/>
        <v>0</v>
      </c>
      <c r="N203" s="71">
        <v>0</v>
      </c>
      <c r="O203" s="59">
        <f t="shared" si="52"/>
        <v>0</v>
      </c>
      <c r="P203" s="139">
        <f t="shared" si="56"/>
        <v>0</v>
      </c>
      <c r="Q203" s="71">
        <v>0</v>
      </c>
      <c r="R203" s="71">
        <f t="shared" si="27"/>
        <v>0</v>
      </c>
      <c r="S203" s="143">
        <f t="shared" si="55"/>
        <v>0</v>
      </c>
      <c r="T203" s="71">
        <v>0</v>
      </c>
      <c r="U203" s="71">
        <f t="shared" si="28"/>
        <v>0</v>
      </c>
      <c r="V203" s="146">
        <f t="shared" si="53"/>
        <v>0</v>
      </c>
      <c r="W203" s="68">
        <v>0</v>
      </c>
      <c r="X203" s="65">
        <v>0</v>
      </c>
      <c r="Y203" s="59">
        <v>1</v>
      </c>
      <c r="Z203" s="157">
        <f t="shared" si="50"/>
        <v>0</v>
      </c>
      <c r="AA203" s="71">
        <v>299.42</v>
      </c>
      <c r="AB203" s="102">
        <f t="shared" si="54"/>
        <v>2353.7600000000002</v>
      </c>
      <c r="AC203" s="159">
        <f t="shared" si="45"/>
        <v>12.720923118754673</v>
      </c>
      <c r="AD203" s="71"/>
      <c r="AE203" s="71"/>
      <c r="AF203" s="71"/>
      <c r="AG203" s="60">
        <v>1</v>
      </c>
      <c r="AH203" s="60">
        <v>1</v>
      </c>
      <c r="AI203" s="60">
        <f t="shared" si="51"/>
        <v>100</v>
      </c>
    </row>
    <row r="204" spans="1:35" ht="24" x14ac:dyDescent="0.25">
      <c r="A204" s="47">
        <v>200</v>
      </c>
      <c r="B204" s="76" t="s">
        <v>264</v>
      </c>
      <c r="C204" s="84">
        <v>1</v>
      </c>
      <c r="D204" s="62">
        <f t="shared" si="47"/>
        <v>7496.65</v>
      </c>
      <c r="E204" s="71">
        <v>7496.65</v>
      </c>
      <c r="F204" s="71">
        <v>7496.65</v>
      </c>
      <c r="G204" s="118">
        <f t="shared" si="48"/>
        <v>100</v>
      </c>
      <c r="H204" s="71">
        <v>0</v>
      </c>
      <c r="I204" s="71">
        <v>5666.26</v>
      </c>
      <c r="J204" s="107">
        <f t="shared" si="49"/>
        <v>0</v>
      </c>
      <c r="K204" s="71">
        <v>0</v>
      </c>
      <c r="L204" s="71">
        <v>0</v>
      </c>
      <c r="M204" s="126">
        <f t="shared" si="46"/>
        <v>0</v>
      </c>
      <c r="N204" s="71">
        <v>0</v>
      </c>
      <c r="O204" s="59">
        <f t="shared" si="52"/>
        <v>0</v>
      </c>
      <c r="P204" s="139">
        <f t="shared" si="56"/>
        <v>0</v>
      </c>
      <c r="Q204" s="71">
        <v>0</v>
      </c>
      <c r="R204" s="71">
        <f t="shared" si="27"/>
        <v>0</v>
      </c>
      <c r="S204" s="143">
        <f t="shared" si="55"/>
        <v>0</v>
      </c>
      <c r="T204" s="71">
        <v>0</v>
      </c>
      <c r="U204" s="71">
        <f t="shared" si="28"/>
        <v>0</v>
      </c>
      <c r="V204" s="146">
        <f t="shared" si="53"/>
        <v>0</v>
      </c>
      <c r="W204" s="68">
        <v>0</v>
      </c>
      <c r="X204" s="65">
        <v>0</v>
      </c>
      <c r="Y204" s="59">
        <v>1</v>
      </c>
      <c r="Z204" s="157">
        <f t="shared" si="50"/>
        <v>0</v>
      </c>
      <c r="AA204" s="71">
        <v>1653.37</v>
      </c>
      <c r="AB204" s="102">
        <f t="shared" si="54"/>
        <v>5666.26</v>
      </c>
      <c r="AC204" s="159">
        <f t="shared" si="45"/>
        <v>29.179211684603246</v>
      </c>
      <c r="AD204" s="71"/>
      <c r="AE204" s="71"/>
      <c r="AF204" s="71"/>
      <c r="AG204" s="60">
        <v>1</v>
      </c>
      <c r="AH204" s="60">
        <v>1</v>
      </c>
      <c r="AI204" s="60">
        <f t="shared" si="51"/>
        <v>100</v>
      </c>
    </row>
    <row r="205" spans="1:35" ht="36" x14ac:dyDescent="0.25">
      <c r="A205" s="47">
        <v>201</v>
      </c>
      <c r="B205" s="76" t="s">
        <v>265</v>
      </c>
      <c r="C205" s="84">
        <v>1</v>
      </c>
      <c r="D205" s="62">
        <f t="shared" si="47"/>
        <v>17262</v>
      </c>
      <c r="E205" s="71">
        <v>17262</v>
      </c>
      <c r="F205" s="71">
        <v>17262</v>
      </c>
      <c r="G205" s="118">
        <f t="shared" si="48"/>
        <v>100</v>
      </c>
      <c r="H205" s="71">
        <v>7479.14</v>
      </c>
      <c r="I205" s="71">
        <v>5810.92</v>
      </c>
      <c r="J205" s="107">
        <f t="shared" si="49"/>
        <v>56.276194388889131</v>
      </c>
      <c r="K205" s="71">
        <v>11</v>
      </c>
      <c r="L205" s="71">
        <v>4</v>
      </c>
      <c r="M205" s="126">
        <f t="shared" si="46"/>
        <v>2.75</v>
      </c>
      <c r="N205" s="71">
        <v>7190.24</v>
      </c>
      <c r="O205" s="59">
        <f t="shared" si="52"/>
        <v>7479.14</v>
      </c>
      <c r="P205" s="139">
        <f t="shared" si="56"/>
        <v>3.8627435774701411</v>
      </c>
      <c r="Q205" s="71">
        <v>0</v>
      </c>
      <c r="R205" s="71">
        <f t="shared" si="27"/>
        <v>4</v>
      </c>
      <c r="S205" s="143">
        <f t="shared" si="55"/>
        <v>0</v>
      </c>
      <c r="T205" s="71">
        <v>1</v>
      </c>
      <c r="U205" s="71">
        <f t="shared" si="28"/>
        <v>4</v>
      </c>
      <c r="V205" s="146">
        <f t="shared" si="53"/>
        <v>25</v>
      </c>
      <c r="W205" s="68">
        <v>100</v>
      </c>
      <c r="X205" s="65">
        <v>0</v>
      </c>
      <c r="Y205" s="59">
        <v>1</v>
      </c>
      <c r="Z205" s="157">
        <f t="shared" si="50"/>
        <v>0</v>
      </c>
      <c r="AA205" s="71">
        <v>1145.5999999999999</v>
      </c>
      <c r="AB205" s="102">
        <f t="shared" si="54"/>
        <v>5810.92</v>
      </c>
      <c r="AC205" s="159">
        <f t="shared" si="45"/>
        <v>19.714606292979422</v>
      </c>
      <c r="AD205" s="71"/>
      <c r="AE205" s="71"/>
      <c r="AF205" s="71"/>
      <c r="AG205" s="60">
        <v>1</v>
      </c>
      <c r="AH205" s="60">
        <v>1</v>
      </c>
      <c r="AI205" s="60">
        <f t="shared" si="51"/>
        <v>100</v>
      </c>
    </row>
    <row r="206" spans="1:35" ht="36" x14ac:dyDescent="0.25">
      <c r="A206" s="47">
        <v>202</v>
      </c>
      <c r="B206" s="76" t="s">
        <v>266</v>
      </c>
      <c r="C206" s="84">
        <v>1</v>
      </c>
      <c r="D206" s="62">
        <f t="shared" si="47"/>
        <v>2990.6</v>
      </c>
      <c r="E206" s="71">
        <v>2990.6</v>
      </c>
      <c r="F206" s="71">
        <v>2633.8</v>
      </c>
      <c r="G206" s="118">
        <f t="shared" si="48"/>
        <v>88.069283755768083</v>
      </c>
      <c r="H206" s="71">
        <v>4.8600000000000003</v>
      </c>
      <c r="I206" s="71">
        <v>3557.26</v>
      </c>
      <c r="J206" s="107">
        <f t="shared" si="49"/>
        <v>0.13643560576286032</v>
      </c>
      <c r="K206" s="71">
        <v>2</v>
      </c>
      <c r="L206" s="71">
        <v>1</v>
      </c>
      <c r="M206" s="126">
        <f t="shared" si="46"/>
        <v>2</v>
      </c>
      <c r="N206" s="70">
        <v>4.84</v>
      </c>
      <c r="O206" s="59">
        <f t="shared" si="52"/>
        <v>4.8600000000000003</v>
      </c>
      <c r="P206" s="139">
        <f t="shared" si="56"/>
        <v>0.41152263374486608</v>
      </c>
      <c r="Q206" s="71">
        <v>0</v>
      </c>
      <c r="R206" s="71">
        <f t="shared" si="27"/>
        <v>1</v>
      </c>
      <c r="S206" s="143">
        <f t="shared" si="55"/>
        <v>0</v>
      </c>
      <c r="T206" s="71">
        <v>0</v>
      </c>
      <c r="U206" s="71">
        <f t="shared" si="28"/>
        <v>1</v>
      </c>
      <c r="V206" s="146">
        <f t="shared" si="53"/>
        <v>0</v>
      </c>
      <c r="W206" s="68">
        <v>100</v>
      </c>
      <c r="X206" s="65">
        <v>0</v>
      </c>
      <c r="Y206" s="59">
        <v>1</v>
      </c>
      <c r="Z206" s="157">
        <f t="shared" si="50"/>
        <v>0</v>
      </c>
      <c r="AA206" s="71">
        <v>0</v>
      </c>
      <c r="AB206" s="102">
        <f t="shared" si="54"/>
        <v>3557.26</v>
      </c>
      <c r="AC206" s="159">
        <f t="shared" si="45"/>
        <v>0</v>
      </c>
      <c r="AD206" s="71"/>
      <c r="AE206" s="71"/>
      <c r="AF206" s="71"/>
      <c r="AG206" s="60">
        <v>1</v>
      </c>
      <c r="AH206" s="60">
        <v>1</v>
      </c>
      <c r="AI206" s="60">
        <f t="shared" si="51"/>
        <v>100</v>
      </c>
    </row>
    <row r="207" spans="1:35" ht="48" x14ac:dyDescent="0.25">
      <c r="A207" s="47">
        <v>203</v>
      </c>
      <c r="B207" s="76" t="s">
        <v>267</v>
      </c>
      <c r="C207" s="84">
        <v>1</v>
      </c>
      <c r="D207" s="62">
        <f t="shared" si="47"/>
        <v>10286.540000000001</v>
      </c>
      <c r="E207" s="71">
        <v>10286.540000000001</v>
      </c>
      <c r="F207" s="71">
        <v>10286.540000000001</v>
      </c>
      <c r="G207" s="118">
        <f t="shared" si="48"/>
        <v>100</v>
      </c>
      <c r="H207" s="71">
        <v>0</v>
      </c>
      <c r="I207" s="71">
        <v>8962</v>
      </c>
      <c r="J207" s="107">
        <f t="shared" si="49"/>
        <v>0</v>
      </c>
      <c r="K207" s="71">
        <v>0</v>
      </c>
      <c r="L207" s="71">
        <v>0</v>
      </c>
      <c r="M207" s="126">
        <f t="shared" si="46"/>
        <v>0</v>
      </c>
      <c r="N207" s="71">
        <v>0</v>
      </c>
      <c r="O207" s="59">
        <f t="shared" si="52"/>
        <v>0</v>
      </c>
      <c r="P207" s="139">
        <f t="shared" si="56"/>
        <v>0</v>
      </c>
      <c r="Q207" s="71">
        <v>0</v>
      </c>
      <c r="R207" s="71">
        <f t="shared" si="27"/>
        <v>0</v>
      </c>
      <c r="S207" s="143">
        <f t="shared" si="55"/>
        <v>0</v>
      </c>
      <c r="T207" s="71">
        <v>0</v>
      </c>
      <c r="U207" s="71">
        <f t="shared" si="28"/>
        <v>0</v>
      </c>
      <c r="V207" s="146">
        <f t="shared" si="53"/>
        <v>0</v>
      </c>
      <c r="W207" s="68">
        <v>1</v>
      </c>
      <c r="X207" s="65">
        <v>0</v>
      </c>
      <c r="Y207" s="59">
        <v>1</v>
      </c>
      <c r="Z207" s="157">
        <f t="shared" si="50"/>
        <v>0</v>
      </c>
      <c r="AA207" s="71">
        <v>0</v>
      </c>
      <c r="AB207" s="102">
        <f t="shared" si="54"/>
        <v>8962</v>
      </c>
      <c r="AC207" s="159">
        <f t="shared" ref="AC207:AC270" si="57">IF(AB207,AA207/AB207*100,0)</f>
        <v>0</v>
      </c>
      <c r="AD207" s="71"/>
      <c r="AE207" s="71"/>
      <c r="AF207" s="71"/>
      <c r="AG207" s="60">
        <v>1</v>
      </c>
      <c r="AH207" s="60">
        <v>1</v>
      </c>
      <c r="AI207" s="60">
        <f t="shared" si="51"/>
        <v>100</v>
      </c>
    </row>
    <row r="208" spans="1:35" ht="24" x14ac:dyDescent="0.25">
      <c r="A208" s="47">
        <v>204</v>
      </c>
      <c r="B208" s="76" t="s">
        <v>268</v>
      </c>
      <c r="C208" s="84">
        <v>1</v>
      </c>
      <c r="D208" s="62">
        <f t="shared" si="47"/>
        <v>1013</v>
      </c>
      <c r="E208" s="71">
        <v>1013</v>
      </c>
      <c r="F208" s="71">
        <v>1013</v>
      </c>
      <c r="G208" s="118">
        <f t="shared" si="48"/>
        <v>100</v>
      </c>
      <c r="H208" s="71">
        <v>0</v>
      </c>
      <c r="I208" s="71">
        <v>9690</v>
      </c>
      <c r="J208" s="107">
        <f t="shared" si="49"/>
        <v>0</v>
      </c>
      <c r="K208" s="71">
        <v>0</v>
      </c>
      <c r="L208" s="71">
        <v>0</v>
      </c>
      <c r="M208" s="126">
        <f t="shared" si="46"/>
        <v>0</v>
      </c>
      <c r="N208" s="71">
        <v>0</v>
      </c>
      <c r="O208" s="59">
        <f t="shared" si="52"/>
        <v>0</v>
      </c>
      <c r="P208" s="139">
        <f t="shared" si="56"/>
        <v>0</v>
      </c>
      <c r="Q208" s="71">
        <v>0</v>
      </c>
      <c r="R208" s="71">
        <f t="shared" si="27"/>
        <v>0</v>
      </c>
      <c r="S208" s="143">
        <f t="shared" si="55"/>
        <v>0</v>
      </c>
      <c r="T208" s="71">
        <v>0</v>
      </c>
      <c r="U208" s="71">
        <f t="shared" si="28"/>
        <v>0</v>
      </c>
      <c r="V208" s="146">
        <f t="shared" si="53"/>
        <v>0</v>
      </c>
      <c r="W208" s="68">
        <v>0</v>
      </c>
      <c r="X208" s="65">
        <v>0</v>
      </c>
      <c r="Y208" s="59">
        <v>1</v>
      </c>
      <c r="Z208" s="157">
        <f t="shared" si="50"/>
        <v>0</v>
      </c>
      <c r="AA208" s="71">
        <v>4194</v>
      </c>
      <c r="AB208" s="102">
        <f t="shared" si="54"/>
        <v>9690</v>
      </c>
      <c r="AC208" s="159">
        <f t="shared" si="57"/>
        <v>43.28173374613003</v>
      </c>
      <c r="AD208" s="71"/>
      <c r="AE208" s="71"/>
      <c r="AF208" s="71"/>
      <c r="AG208" s="60">
        <v>1</v>
      </c>
      <c r="AH208" s="60">
        <v>1</v>
      </c>
      <c r="AI208" s="60">
        <f t="shared" si="51"/>
        <v>100</v>
      </c>
    </row>
    <row r="209" spans="1:35" ht="24" x14ac:dyDescent="0.25">
      <c r="A209" s="47">
        <v>205</v>
      </c>
      <c r="B209" s="76" t="s">
        <v>269</v>
      </c>
      <c r="C209" s="84">
        <v>1</v>
      </c>
      <c r="D209" s="62">
        <f t="shared" si="47"/>
        <v>46755</v>
      </c>
      <c r="E209" s="71">
        <v>46755</v>
      </c>
      <c r="F209" s="71">
        <v>46755</v>
      </c>
      <c r="G209" s="118">
        <f t="shared" si="48"/>
        <v>100</v>
      </c>
      <c r="H209" s="71">
        <v>34414.35</v>
      </c>
      <c r="I209" s="71">
        <v>4340.8</v>
      </c>
      <c r="J209" s="107">
        <f t="shared" si="49"/>
        <v>88.799424076542081</v>
      </c>
      <c r="K209" s="71">
        <v>20</v>
      </c>
      <c r="L209" s="71">
        <v>11</v>
      </c>
      <c r="M209" s="126">
        <f t="shared" si="46"/>
        <v>1.8181818181818181</v>
      </c>
      <c r="N209" s="71">
        <v>33850.75</v>
      </c>
      <c r="O209" s="59">
        <f t="shared" si="52"/>
        <v>34414.35</v>
      </c>
      <c r="P209" s="139">
        <f t="shared" si="56"/>
        <v>1.6376889291821612</v>
      </c>
      <c r="Q209" s="71">
        <v>0</v>
      </c>
      <c r="R209" s="71">
        <f t="shared" si="27"/>
        <v>11</v>
      </c>
      <c r="S209" s="143">
        <f t="shared" si="55"/>
        <v>0</v>
      </c>
      <c r="T209" s="71">
        <v>8</v>
      </c>
      <c r="U209" s="71">
        <f t="shared" si="28"/>
        <v>11</v>
      </c>
      <c r="V209" s="146">
        <f t="shared" si="53"/>
        <v>72.727272727272734</v>
      </c>
      <c r="W209" s="68">
        <v>100</v>
      </c>
      <c r="X209" s="65">
        <v>0</v>
      </c>
      <c r="Y209" s="59">
        <v>1</v>
      </c>
      <c r="Z209" s="157">
        <f t="shared" si="50"/>
        <v>0</v>
      </c>
      <c r="AA209" s="71">
        <v>30.5</v>
      </c>
      <c r="AB209" s="102">
        <f t="shared" si="54"/>
        <v>4340.8</v>
      </c>
      <c r="AC209" s="159">
        <f t="shared" si="57"/>
        <v>0.70263545890158496</v>
      </c>
      <c r="AD209" s="71"/>
      <c r="AE209" s="71"/>
      <c r="AF209" s="71"/>
      <c r="AG209" s="60">
        <v>1</v>
      </c>
      <c r="AH209" s="60">
        <v>1</v>
      </c>
      <c r="AI209" s="60">
        <f t="shared" si="51"/>
        <v>100</v>
      </c>
    </row>
    <row r="210" spans="1:35" ht="36" x14ac:dyDescent="0.25">
      <c r="A210" s="47">
        <v>206</v>
      </c>
      <c r="B210" s="76" t="s">
        <v>270</v>
      </c>
      <c r="C210" s="84">
        <v>1</v>
      </c>
      <c r="D210" s="62">
        <f t="shared" si="47"/>
        <v>12030.84</v>
      </c>
      <c r="E210" s="71">
        <v>12030.84</v>
      </c>
      <c r="F210" s="71">
        <v>12030.84</v>
      </c>
      <c r="G210" s="118">
        <f t="shared" si="48"/>
        <v>100</v>
      </c>
      <c r="H210" s="71">
        <v>0</v>
      </c>
      <c r="I210" s="71">
        <v>9159.1</v>
      </c>
      <c r="J210" s="107">
        <f t="shared" si="49"/>
        <v>0</v>
      </c>
      <c r="K210" s="71">
        <v>0</v>
      </c>
      <c r="L210" s="71">
        <v>0</v>
      </c>
      <c r="M210" s="126">
        <f t="shared" si="46"/>
        <v>0</v>
      </c>
      <c r="N210" s="71">
        <v>0</v>
      </c>
      <c r="O210" s="59">
        <f t="shared" si="52"/>
        <v>0</v>
      </c>
      <c r="P210" s="139">
        <f t="shared" si="56"/>
        <v>0</v>
      </c>
      <c r="Q210" s="71">
        <v>0</v>
      </c>
      <c r="R210" s="71">
        <f t="shared" si="27"/>
        <v>0</v>
      </c>
      <c r="S210" s="143">
        <f t="shared" si="55"/>
        <v>0</v>
      </c>
      <c r="T210" s="71">
        <v>0</v>
      </c>
      <c r="U210" s="71">
        <f t="shared" si="28"/>
        <v>0</v>
      </c>
      <c r="V210" s="146">
        <f t="shared" si="53"/>
        <v>0</v>
      </c>
      <c r="W210" s="68">
        <v>0</v>
      </c>
      <c r="X210" s="65">
        <v>0</v>
      </c>
      <c r="Y210" s="59">
        <v>1</v>
      </c>
      <c r="Z210" s="157">
        <f t="shared" si="50"/>
        <v>0</v>
      </c>
      <c r="AA210" s="71">
        <v>3670.1</v>
      </c>
      <c r="AB210" s="102">
        <f t="shared" si="54"/>
        <v>9159.1</v>
      </c>
      <c r="AC210" s="159">
        <f t="shared" si="57"/>
        <v>40.070530947363821</v>
      </c>
      <c r="AD210" s="71"/>
      <c r="AE210" s="71"/>
      <c r="AF210" s="71"/>
      <c r="AG210" s="60">
        <v>1</v>
      </c>
      <c r="AH210" s="60">
        <v>1</v>
      </c>
      <c r="AI210" s="60">
        <f t="shared" si="51"/>
        <v>100</v>
      </c>
    </row>
    <row r="211" spans="1:35" ht="36" x14ac:dyDescent="0.25">
      <c r="A211" s="47">
        <v>207</v>
      </c>
      <c r="B211" s="76" t="s">
        <v>271</v>
      </c>
      <c r="C211" s="84">
        <v>1</v>
      </c>
      <c r="D211" s="62">
        <f t="shared" si="47"/>
        <v>16203.72</v>
      </c>
      <c r="E211" s="71">
        <v>16203.72</v>
      </c>
      <c r="F211" s="71">
        <v>16094.9</v>
      </c>
      <c r="G211" s="118">
        <f t="shared" si="48"/>
        <v>99.328425818268897</v>
      </c>
      <c r="H211" s="71">
        <v>7582.4</v>
      </c>
      <c r="I211" s="71">
        <v>8368</v>
      </c>
      <c r="J211" s="107">
        <f t="shared" si="49"/>
        <v>47.537365834085662</v>
      </c>
      <c r="K211" s="71">
        <v>1</v>
      </c>
      <c r="L211" s="71">
        <v>1</v>
      </c>
      <c r="M211" s="126">
        <f t="shared" si="46"/>
        <v>1</v>
      </c>
      <c r="N211" s="71">
        <v>7582.4</v>
      </c>
      <c r="O211" s="59">
        <f t="shared" si="52"/>
        <v>7582.4</v>
      </c>
      <c r="P211" s="139">
        <f t="shared" si="56"/>
        <v>0</v>
      </c>
      <c r="Q211" s="71">
        <v>0</v>
      </c>
      <c r="R211" s="71">
        <f t="shared" si="27"/>
        <v>1</v>
      </c>
      <c r="S211" s="143">
        <f t="shared" si="55"/>
        <v>0</v>
      </c>
      <c r="T211" s="71">
        <v>1</v>
      </c>
      <c r="U211" s="71">
        <f t="shared" si="28"/>
        <v>1</v>
      </c>
      <c r="V211" s="146">
        <f t="shared" si="53"/>
        <v>100</v>
      </c>
      <c r="W211" s="68">
        <v>100</v>
      </c>
      <c r="X211" s="65">
        <v>0</v>
      </c>
      <c r="Y211" s="59">
        <v>1</v>
      </c>
      <c r="Z211" s="157">
        <f t="shared" si="50"/>
        <v>0</v>
      </c>
      <c r="AA211" s="71">
        <v>668</v>
      </c>
      <c r="AB211" s="102">
        <f t="shared" si="54"/>
        <v>8368</v>
      </c>
      <c r="AC211" s="159">
        <f t="shared" si="57"/>
        <v>7.9827915869980881</v>
      </c>
      <c r="AD211" s="71"/>
      <c r="AE211" s="71"/>
      <c r="AF211" s="71"/>
      <c r="AG211" s="60">
        <v>1</v>
      </c>
      <c r="AH211" s="60">
        <v>1</v>
      </c>
      <c r="AI211" s="60">
        <f t="shared" si="51"/>
        <v>100</v>
      </c>
    </row>
    <row r="212" spans="1:35" ht="24" x14ac:dyDescent="0.25">
      <c r="A212" s="47">
        <v>208</v>
      </c>
      <c r="B212" s="88" t="s">
        <v>272</v>
      </c>
      <c r="C212" s="84">
        <v>1</v>
      </c>
      <c r="D212" s="62">
        <f t="shared" si="47"/>
        <v>1405.5</v>
      </c>
      <c r="E212" s="71">
        <v>1405.5</v>
      </c>
      <c r="F212" s="71">
        <v>944.12</v>
      </c>
      <c r="G212" s="118">
        <f t="shared" si="48"/>
        <v>67.1732479544646</v>
      </c>
      <c r="H212" s="71">
        <v>0</v>
      </c>
      <c r="I212" s="71">
        <v>794.72</v>
      </c>
      <c r="J212" s="107">
        <f t="shared" si="49"/>
        <v>0</v>
      </c>
      <c r="K212" s="71">
        <v>0</v>
      </c>
      <c r="L212" s="71">
        <v>0</v>
      </c>
      <c r="M212" s="126">
        <f t="shared" si="46"/>
        <v>0</v>
      </c>
      <c r="N212" s="71">
        <v>0</v>
      </c>
      <c r="O212" s="59">
        <f t="shared" si="52"/>
        <v>0</v>
      </c>
      <c r="P212" s="139">
        <f t="shared" si="56"/>
        <v>0</v>
      </c>
      <c r="Q212" s="71">
        <v>0</v>
      </c>
      <c r="R212" s="71">
        <f t="shared" si="27"/>
        <v>0</v>
      </c>
      <c r="S212" s="143">
        <f t="shared" si="55"/>
        <v>0</v>
      </c>
      <c r="T212" s="71">
        <v>0</v>
      </c>
      <c r="U212" s="71">
        <f t="shared" si="28"/>
        <v>0</v>
      </c>
      <c r="V212" s="146">
        <f t="shared" si="53"/>
        <v>0</v>
      </c>
      <c r="W212" s="68">
        <v>27</v>
      </c>
      <c r="X212" s="65">
        <v>0</v>
      </c>
      <c r="Y212" s="59">
        <v>1</v>
      </c>
      <c r="Z212" s="157">
        <f t="shared" si="50"/>
        <v>0</v>
      </c>
      <c r="AA212" s="71">
        <v>0</v>
      </c>
      <c r="AB212" s="102">
        <f t="shared" si="54"/>
        <v>794.72</v>
      </c>
      <c r="AC212" s="159">
        <f t="shared" si="57"/>
        <v>0</v>
      </c>
      <c r="AD212" s="71"/>
      <c r="AE212" s="71"/>
      <c r="AF212" s="71"/>
      <c r="AG212" s="60">
        <v>1</v>
      </c>
      <c r="AH212" s="60">
        <v>1</v>
      </c>
      <c r="AI212" s="60">
        <f t="shared" si="51"/>
        <v>100</v>
      </c>
    </row>
    <row r="213" spans="1:35" ht="24" x14ac:dyDescent="0.25">
      <c r="A213" s="47">
        <v>209</v>
      </c>
      <c r="B213" s="89" t="s">
        <v>273</v>
      </c>
      <c r="C213" s="84">
        <v>1</v>
      </c>
      <c r="D213" s="62">
        <f t="shared" si="47"/>
        <v>4921.2299999999996</v>
      </c>
      <c r="E213" s="71">
        <v>4921.2299999999996</v>
      </c>
      <c r="F213" s="71">
        <v>2943.64</v>
      </c>
      <c r="G213" s="118">
        <f t="shared" si="48"/>
        <v>59.815127518933274</v>
      </c>
      <c r="H213" s="71">
        <v>0</v>
      </c>
      <c r="I213" s="71">
        <v>3361.62</v>
      </c>
      <c r="J213" s="107">
        <f t="shared" si="49"/>
        <v>0</v>
      </c>
      <c r="K213" s="71">
        <v>0</v>
      </c>
      <c r="L213" s="71">
        <v>0</v>
      </c>
      <c r="M213" s="126">
        <f t="shared" si="46"/>
        <v>0</v>
      </c>
      <c r="N213" s="71">
        <v>0</v>
      </c>
      <c r="O213" s="59">
        <f t="shared" si="52"/>
        <v>0</v>
      </c>
      <c r="P213" s="139">
        <f t="shared" si="56"/>
        <v>0</v>
      </c>
      <c r="Q213" s="71">
        <v>0</v>
      </c>
      <c r="R213" s="71">
        <f t="shared" ref="R213:R277" si="58">L213</f>
        <v>0</v>
      </c>
      <c r="S213" s="143">
        <f t="shared" si="55"/>
        <v>0</v>
      </c>
      <c r="T213" s="71">
        <v>0</v>
      </c>
      <c r="U213" s="71">
        <f t="shared" si="28"/>
        <v>0</v>
      </c>
      <c r="V213" s="146">
        <f t="shared" si="53"/>
        <v>0</v>
      </c>
      <c r="W213" s="68">
        <v>0</v>
      </c>
      <c r="X213" s="65">
        <v>0</v>
      </c>
      <c r="Y213" s="59">
        <v>1</v>
      </c>
      <c r="Z213" s="157">
        <f t="shared" si="50"/>
        <v>0</v>
      </c>
      <c r="AA213" s="71">
        <v>40</v>
      </c>
      <c r="AB213" s="102">
        <f t="shared" si="54"/>
        <v>3361.62</v>
      </c>
      <c r="AC213" s="159">
        <f t="shared" si="57"/>
        <v>1.1899024874911501</v>
      </c>
      <c r="AD213" s="71"/>
      <c r="AE213" s="71"/>
      <c r="AF213" s="71"/>
      <c r="AG213" s="60">
        <v>1</v>
      </c>
      <c r="AH213" s="60">
        <v>1</v>
      </c>
      <c r="AI213" s="60">
        <f t="shared" si="51"/>
        <v>100</v>
      </c>
    </row>
    <row r="214" spans="1:35" ht="24" x14ac:dyDescent="0.25">
      <c r="A214" s="47">
        <v>210</v>
      </c>
      <c r="B214" s="89" t="s">
        <v>274</v>
      </c>
      <c r="C214" s="84">
        <v>1</v>
      </c>
      <c r="D214" s="62">
        <f t="shared" si="47"/>
        <v>7120.48</v>
      </c>
      <c r="E214" s="71">
        <v>7120.48</v>
      </c>
      <c r="F214" s="71">
        <v>7116.66</v>
      </c>
      <c r="G214" s="118">
        <f t="shared" si="48"/>
        <v>99.946351931330483</v>
      </c>
      <c r="H214" s="71">
        <v>0</v>
      </c>
      <c r="I214" s="71">
        <v>7115</v>
      </c>
      <c r="J214" s="107">
        <f t="shared" si="49"/>
        <v>0</v>
      </c>
      <c r="K214" s="71">
        <v>0</v>
      </c>
      <c r="L214" s="71">
        <v>0</v>
      </c>
      <c r="M214" s="126">
        <f t="shared" ref="M214:M277" si="59">IF(L214,K214/L214,0)</f>
        <v>0</v>
      </c>
      <c r="N214" s="71">
        <v>0</v>
      </c>
      <c r="O214" s="59">
        <f t="shared" si="52"/>
        <v>0</v>
      </c>
      <c r="P214" s="139">
        <f t="shared" si="56"/>
        <v>0</v>
      </c>
      <c r="Q214" s="71">
        <v>0</v>
      </c>
      <c r="R214" s="71">
        <f t="shared" si="58"/>
        <v>0</v>
      </c>
      <c r="S214" s="143">
        <f t="shared" si="55"/>
        <v>0</v>
      </c>
      <c r="T214" s="71">
        <v>0</v>
      </c>
      <c r="U214" s="71">
        <f t="shared" ref="U214:U277" si="60">L214</f>
        <v>0</v>
      </c>
      <c r="V214" s="146">
        <f t="shared" si="53"/>
        <v>0</v>
      </c>
      <c r="W214" s="68">
        <v>0</v>
      </c>
      <c r="X214" s="65">
        <v>0</v>
      </c>
      <c r="Y214" s="59">
        <v>1</v>
      </c>
      <c r="Z214" s="157">
        <f t="shared" si="50"/>
        <v>0</v>
      </c>
      <c r="AA214" s="71">
        <v>0</v>
      </c>
      <c r="AB214" s="102">
        <f t="shared" si="54"/>
        <v>7115</v>
      </c>
      <c r="AC214" s="159">
        <f t="shared" si="57"/>
        <v>0</v>
      </c>
      <c r="AD214" s="71"/>
      <c r="AE214" s="71"/>
      <c r="AF214" s="71"/>
      <c r="AG214" s="60">
        <v>1</v>
      </c>
      <c r="AH214" s="60">
        <v>1</v>
      </c>
      <c r="AI214" s="60">
        <f t="shared" si="51"/>
        <v>100</v>
      </c>
    </row>
    <row r="215" spans="1:35" ht="24" x14ac:dyDescent="0.25">
      <c r="A215" s="47">
        <v>211</v>
      </c>
      <c r="B215" s="89" t="s">
        <v>275</v>
      </c>
      <c r="C215" s="84">
        <v>1</v>
      </c>
      <c r="D215" s="62">
        <f t="shared" si="47"/>
        <v>4100.1000000000004</v>
      </c>
      <c r="E215" s="71">
        <v>4100.1000000000004</v>
      </c>
      <c r="F215" s="71">
        <v>3623.56</v>
      </c>
      <c r="G215" s="118">
        <f t="shared" si="48"/>
        <v>88.377356649837807</v>
      </c>
      <c r="H215" s="71">
        <v>0</v>
      </c>
      <c r="I215" s="71">
        <v>3759.05</v>
      </c>
      <c r="J215" s="107">
        <f t="shared" si="49"/>
        <v>0</v>
      </c>
      <c r="K215" s="71">
        <v>0</v>
      </c>
      <c r="L215" s="71">
        <v>0</v>
      </c>
      <c r="M215" s="126">
        <f t="shared" si="59"/>
        <v>0</v>
      </c>
      <c r="N215" s="71">
        <v>0</v>
      </c>
      <c r="O215" s="59">
        <f t="shared" si="52"/>
        <v>0</v>
      </c>
      <c r="P215" s="139">
        <f t="shared" si="56"/>
        <v>0</v>
      </c>
      <c r="Q215" s="71">
        <v>0</v>
      </c>
      <c r="R215" s="71">
        <f t="shared" si="58"/>
        <v>0</v>
      </c>
      <c r="S215" s="143">
        <f t="shared" si="55"/>
        <v>0</v>
      </c>
      <c r="T215" s="71">
        <v>0</v>
      </c>
      <c r="U215" s="71">
        <f t="shared" si="60"/>
        <v>0</v>
      </c>
      <c r="V215" s="146">
        <f t="shared" si="53"/>
        <v>0</v>
      </c>
      <c r="W215" s="68">
        <v>84</v>
      </c>
      <c r="X215" s="65">
        <v>0</v>
      </c>
      <c r="Y215" s="59">
        <v>1</v>
      </c>
      <c r="Z215" s="157">
        <f t="shared" si="50"/>
        <v>0</v>
      </c>
      <c r="AA215" s="71">
        <v>0</v>
      </c>
      <c r="AB215" s="102">
        <f t="shared" si="54"/>
        <v>3759.05</v>
      </c>
      <c r="AC215" s="159">
        <f t="shared" si="57"/>
        <v>0</v>
      </c>
      <c r="AD215" s="71"/>
      <c r="AE215" s="71"/>
      <c r="AF215" s="71"/>
      <c r="AG215" s="60">
        <v>1</v>
      </c>
      <c r="AH215" s="60">
        <v>1</v>
      </c>
      <c r="AI215" s="60">
        <f t="shared" si="51"/>
        <v>100</v>
      </c>
    </row>
    <row r="216" spans="1:35" ht="36" x14ac:dyDescent="0.25">
      <c r="A216" s="47">
        <v>212</v>
      </c>
      <c r="B216" s="89" t="s">
        <v>276</v>
      </c>
      <c r="C216" s="84">
        <v>1</v>
      </c>
      <c r="D216" s="62">
        <f t="shared" si="47"/>
        <v>7513.27</v>
      </c>
      <c r="E216" s="71">
        <v>7513.27</v>
      </c>
      <c r="F216" s="71">
        <v>3287.67</v>
      </c>
      <c r="G216" s="118">
        <f t="shared" si="48"/>
        <v>43.75817719847683</v>
      </c>
      <c r="H216" s="71">
        <v>0</v>
      </c>
      <c r="I216" s="71">
        <v>4765</v>
      </c>
      <c r="J216" s="107">
        <f t="shared" si="49"/>
        <v>0</v>
      </c>
      <c r="K216" s="71">
        <v>0</v>
      </c>
      <c r="L216" s="71">
        <v>0</v>
      </c>
      <c r="M216" s="126">
        <f t="shared" si="59"/>
        <v>0</v>
      </c>
      <c r="N216" s="71">
        <v>0</v>
      </c>
      <c r="O216" s="59">
        <f t="shared" si="52"/>
        <v>0</v>
      </c>
      <c r="P216" s="139">
        <f t="shared" si="56"/>
        <v>0</v>
      </c>
      <c r="Q216" s="71">
        <v>0</v>
      </c>
      <c r="R216" s="71">
        <f t="shared" si="58"/>
        <v>0</v>
      </c>
      <c r="S216" s="143">
        <f t="shared" si="55"/>
        <v>0</v>
      </c>
      <c r="T216" s="71">
        <v>0</v>
      </c>
      <c r="U216" s="71">
        <f t="shared" si="60"/>
        <v>0</v>
      </c>
      <c r="V216" s="146">
        <f t="shared" si="53"/>
        <v>0</v>
      </c>
      <c r="W216" s="68">
        <v>0</v>
      </c>
      <c r="X216" s="65">
        <v>0</v>
      </c>
      <c r="Y216" s="59">
        <v>1</v>
      </c>
      <c r="Z216" s="157">
        <f t="shared" si="50"/>
        <v>0</v>
      </c>
      <c r="AA216" s="71">
        <v>91</v>
      </c>
      <c r="AB216" s="102">
        <f t="shared" si="54"/>
        <v>4765</v>
      </c>
      <c r="AC216" s="159">
        <f t="shared" si="57"/>
        <v>1.9097586568730327</v>
      </c>
      <c r="AD216" s="71"/>
      <c r="AE216" s="71"/>
      <c r="AF216" s="71"/>
      <c r="AG216" s="60">
        <v>1</v>
      </c>
      <c r="AH216" s="60">
        <v>1</v>
      </c>
      <c r="AI216" s="60">
        <f t="shared" si="51"/>
        <v>100</v>
      </c>
    </row>
    <row r="217" spans="1:35" ht="24" x14ac:dyDescent="0.25">
      <c r="A217" s="47">
        <v>213</v>
      </c>
      <c r="B217" s="89" t="s">
        <v>277</v>
      </c>
      <c r="C217" s="84">
        <v>1</v>
      </c>
      <c r="D217" s="62">
        <f t="shared" si="47"/>
        <v>4104.59</v>
      </c>
      <c r="E217" s="71">
        <v>4104.59</v>
      </c>
      <c r="F217" s="71">
        <v>3652.61</v>
      </c>
      <c r="G217" s="118">
        <f t="shared" si="48"/>
        <v>88.988425153303979</v>
      </c>
      <c r="H217" s="71">
        <v>0</v>
      </c>
      <c r="I217" s="71">
        <v>3706</v>
      </c>
      <c r="J217" s="107">
        <f t="shared" si="49"/>
        <v>0</v>
      </c>
      <c r="K217" s="71">
        <v>0</v>
      </c>
      <c r="L217" s="71">
        <v>0</v>
      </c>
      <c r="M217" s="126">
        <f t="shared" si="59"/>
        <v>0</v>
      </c>
      <c r="N217" s="71">
        <v>0</v>
      </c>
      <c r="O217" s="59">
        <f t="shared" si="52"/>
        <v>0</v>
      </c>
      <c r="P217" s="139">
        <f t="shared" si="56"/>
        <v>0</v>
      </c>
      <c r="Q217" s="71">
        <v>0</v>
      </c>
      <c r="R217" s="71">
        <f t="shared" si="58"/>
        <v>0</v>
      </c>
      <c r="S217" s="143">
        <f t="shared" si="55"/>
        <v>0</v>
      </c>
      <c r="T217" s="71">
        <v>0</v>
      </c>
      <c r="U217" s="71">
        <f t="shared" si="60"/>
        <v>0</v>
      </c>
      <c r="V217" s="146">
        <f t="shared" si="53"/>
        <v>0</v>
      </c>
      <c r="W217" s="68">
        <v>71</v>
      </c>
      <c r="X217" s="65">
        <v>0</v>
      </c>
      <c r="Y217" s="59">
        <v>1</v>
      </c>
      <c r="Z217" s="157">
        <f t="shared" si="50"/>
        <v>0</v>
      </c>
      <c r="AA217" s="71">
        <v>0</v>
      </c>
      <c r="AB217" s="102">
        <f t="shared" si="54"/>
        <v>3706</v>
      </c>
      <c r="AC217" s="159">
        <f t="shared" si="57"/>
        <v>0</v>
      </c>
      <c r="AD217" s="71"/>
      <c r="AE217" s="71"/>
      <c r="AF217" s="71"/>
      <c r="AG217" s="60">
        <v>1</v>
      </c>
      <c r="AH217" s="60">
        <v>1</v>
      </c>
      <c r="AI217" s="60">
        <f t="shared" si="51"/>
        <v>100</v>
      </c>
    </row>
    <row r="218" spans="1:35" ht="24" x14ac:dyDescent="0.25">
      <c r="A218" s="47">
        <v>214</v>
      </c>
      <c r="B218" s="89" t="s">
        <v>278</v>
      </c>
      <c r="C218" s="84">
        <v>1</v>
      </c>
      <c r="D218" s="62">
        <f t="shared" si="47"/>
        <v>5363.36</v>
      </c>
      <c r="E218" s="71">
        <v>5363.36</v>
      </c>
      <c r="F218" s="71">
        <v>4721.93</v>
      </c>
      <c r="G218" s="118">
        <f t="shared" si="48"/>
        <v>88.040519375913618</v>
      </c>
      <c r="H218" s="71">
        <v>8.1</v>
      </c>
      <c r="I218" s="71">
        <v>5203.6400000000003</v>
      </c>
      <c r="J218" s="107">
        <f t="shared" si="49"/>
        <v>0.15541834396957635</v>
      </c>
      <c r="K218" s="71">
        <v>2</v>
      </c>
      <c r="L218" s="71">
        <v>1</v>
      </c>
      <c r="M218" s="126">
        <f t="shared" si="59"/>
        <v>2</v>
      </c>
      <c r="N218" s="71">
        <v>7.03</v>
      </c>
      <c r="O218" s="59">
        <f t="shared" si="52"/>
        <v>8.1</v>
      </c>
      <c r="P218" s="139">
        <f t="shared" si="56"/>
        <v>13.209876543209859</v>
      </c>
      <c r="Q218" s="71">
        <v>0</v>
      </c>
      <c r="R218" s="71">
        <f t="shared" si="58"/>
        <v>1</v>
      </c>
      <c r="S218" s="143">
        <f t="shared" si="55"/>
        <v>0</v>
      </c>
      <c r="T218" s="71">
        <v>0</v>
      </c>
      <c r="U218" s="71">
        <f t="shared" si="60"/>
        <v>1</v>
      </c>
      <c r="V218" s="146">
        <f t="shared" si="53"/>
        <v>0</v>
      </c>
      <c r="W218" s="68">
        <v>87</v>
      </c>
      <c r="X218" s="65">
        <v>0</v>
      </c>
      <c r="Y218" s="59">
        <v>1</v>
      </c>
      <c r="Z218" s="157">
        <f t="shared" si="50"/>
        <v>0</v>
      </c>
      <c r="AA218" s="71">
        <v>508.27</v>
      </c>
      <c r="AB218" s="102">
        <f t="shared" si="54"/>
        <v>5203.6400000000003</v>
      </c>
      <c r="AC218" s="159">
        <f t="shared" si="57"/>
        <v>9.7675857668862562</v>
      </c>
      <c r="AD218" s="71"/>
      <c r="AE218" s="71"/>
      <c r="AF218" s="71"/>
      <c r="AG218" s="60">
        <v>1</v>
      </c>
      <c r="AH218" s="60">
        <v>1</v>
      </c>
      <c r="AI218" s="60">
        <f t="shared" si="51"/>
        <v>100</v>
      </c>
    </row>
    <row r="219" spans="1:35" ht="24" x14ac:dyDescent="0.25">
      <c r="A219" s="47">
        <v>215</v>
      </c>
      <c r="B219" s="89" t="s">
        <v>279</v>
      </c>
      <c r="C219" s="84">
        <v>1</v>
      </c>
      <c r="D219" s="62">
        <f t="shared" si="47"/>
        <v>1938.1</v>
      </c>
      <c r="E219" s="71">
        <v>1938.1</v>
      </c>
      <c r="F219" s="71">
        <v>1910.04</v>
      </c>
      <c r="G219" s="118">
        <f t="shared" si="48"/>
        <v>98.55219028945875</v>
      </c>
      <c r="H219" s="71">
        <v>0</v>
      </c>
      <c r="I219" s="71">
        <v>1938</v>
      </c>
      <c r="J219" s="107">
        <f t="shared" si="49"/>
        <v>0</v>
      </c>
      <c r="K219" s="71">
        <v>0</v>
      </c>
      <c r="L219" s="71">
        <v>0</v>
      </c>
      <c r="M219" s="126">
        <f t="shared" si="59"/>
        <v>0</v>
      </c>
      <c r="N219" s="71">
        <v>0</v>
      </c>
      <c r="O219" s="59">
        <f t="shared" si="52"/>
        <v>0</v>
      </c>
      <c r="P219" s="139">
        <f t="shared" si="56"/>
        <v>0</v>
      </c>
      <c r="Q219" s="71">
        <v>0</v>
      </c>
      <c r="R219" s="71">
        <f t="shared" si="58"/>
        <v>0</v>
      </c>
      <c r="S219" s="143">
        <f t="shared" si="55"/>
        <v>0</v>
      </c>
      <c r="T219" s="71">
        <v>0</v>
      </c>
      <c r="U219" s="71">
        <f t="shared" si="60"/>
        <v>0</v>
      </c>
      <c r="V219" s="146">
        <f t="shared" si="53"/>
        <v>0</v>
      </c>
      <c r="W219" s="68">
        <v>0</v>
      </c>
      <c r="X219" s="65">
        <v>0</v>
      </c>
      <c r="Y219" s="59">
        <v>1</v>
      </c>
      <c r="Z219" s="157">
        <f t="shared" si="50"/>
        <v>0</v>
      </c>
      <c r="AA219" s="71">
        <v>0</v>
      </c>
      <c r="AB219" s="102">
        <f t="shared" si="54"/>
        <v>1938</v>
      </c>
      <c r="AC219" s="159">
        <f t="shared" si="57"/>
        <v>0</v>
      </c>
      <c r="AD219" s="71"/>
      <c r="AE219" s="71"/>
      <c r="AF219" s="71"/>
      <c r="AG219" s="60">
        <v>1</v>
      </c>
      <c r="AH219" s="60">
        <v>1</v>
      </c>
      <c r="AI219" s="60">
        <f t="shared" si="51"/>
        <v>100</v>
      </c>
    </row>
    <row r="220" spans="1:35" ht="24" x14ac:dyDescent="0.25">
      <c r="A220" s="47">
        <v>216</v>
      </c>
      <c r="B220" s="89" t="s">
        <v>280</v>
      </c>
      <c r="C220" s="84">
        <v>1</v>
      </c>
      <c r="D220" s="62">
        <f t="shared" si="47"/>
        <v>2334.37</v>
      </c>
      <c r="E220" s="71">
        <v>2334.37</v>
      </c>
      <c r="F220" s="71">
        <v>1594.05</v>
      </c>
      <c r="G220" s="118">
        <f t="shared" si="48"/>
        <v>68.286090037140639</v>
      </c>
      <c r="H220" s="71">
        <v>0</v>
      </c>
      <c r="I220" s="71">
        <v>2207.9</v>
      </c>
      <c r="J220" s="107">
        <f t="shared" si="49"/>
        <v>0</v>
      </c>
      <c r="K220" s="71">
        <v>0</v>
      </c>
      <c r="L220" s="71">
        <v>0</v>
      </c>
      <c r="M220" s="126">
        <f t="shared" si="59"/>
        <v>0</v>
      </c>
      <c r="N220" s="71">
        <v>0</v>
      </c>
      <c r="O220" s="59">
        <f t="shared" si="52"/>
        <v>0</v>
      </c>
      <c r="P220" s="139">
        <f t="shared" si="56"/>
        <v>0</v>
      </c>
      <c r="Q220" s="71">
        <v>0</v>
      </c>
      <c r="R220" s="71">
        <f t="shared" si="58"/>
        <v>0</v>
      </c>
      <c r="S220" s="143">
        <f t="shared" si="55"/>
        <v>0</v>
      </c>
      <c r="T220" s="71">
        <v>0</v>
      </c>
      <c r="U220" s="71">
        <f t="shared" si="60"/>
        <v>0</v>
      </c>
      <c r="V220" s="146">
        <f t="shared" si="53"/>
        <v>0</v>
      </c>
      <c r="W220" s="68">
        <v>0</v>
      </c>
      <c r="X220" s="65">
        <v>0</v>
      </c>
      <c r="Y220" s="59">
        <v>1</v>
      </c>
      <c r="Z220" s="157">
        <f t="shared" si="50"/>
        <v>0</v>
      </c>
      <c r="AA220" s="71">
        <v>0</v>
      </c>
      <c r="AB220" s="102">
        <f t="shared" si="54"/>
        <v>2207.9</v>
      </c>
      <c r="AC220" s="159">
        <f t="shared" si="57"/>
        <v>0</v>
      </c>
      <c r="AD220" s="71"/>
      <c r="AE220" s="71"/>
      <c r="AF220" s="71"/>
      <c r="AG220" s="60">
        <v>1</v>
      </c>
      <c r="AH220" s="60">
        <v>1</v>
      </c>
      <c r="AI220" s="60">
        <f t="shared" si="51"/>
        <v>100</v>
      </c>
    </row>
    <row r="221" spans="1:35" ht="24" x14ac:dyDescent="0.25">
      <c r="A221" s="47">
        <v>217</v>
      </c>
      <c r="B221" s="89" t="s">
        <v>281</v>
      </c>
      <c r="C221" s="84">
        <v>1</v>
      </c>
      <c r="D221" s="62">
        <f t="shared" si="47"/>
        <v>7147</v>
      </c>
      <c r="E221" s="71">
        <v>7147</v>
      </c>
      <c r="F221" s="71">
        <v>5630</v>
      </c>
      <c r="G221" s="118">
        <f t="shared" si="48"/>
        <v>78.774310899678184</v>
      </c>
      <c r="H221" s="71">
        <v>0</v>
      </c>
      <c r="I221" s="71">
        <v>5620</v>
      </c>
      <c r="J221" s="107">
        <f t="shared" si="49"/>
        <v>0</v>
      </c>
      <c r="K221" s="71">
        <v>0</v>
      </c>
      <c r="L221" s="71">
        <v>0</v>
      </c>
      <c r="M221" s="126">
        <f t="shared" si="59"/>
        <v>0</v>
      </c>
      <c r="N221" s="71">
        <v>0</v>
      </c>
      <c r="O221" s="59">
        <f t="shared" si="52"/>
        <v>0</v>
      </c>
      <c r="P221" s="139">
        <f t="shared" si="56"/>
        <v>0</v>
      </c>
      <c r="Q221" s="71">
        <v>0</v>
      </c>
      <c r="R221" s="71">
        <f t="shared" si="58"/>
        <v>0</v>
      </c>
      <c r="S221" s="143">
        <f t="shared" si="55"/>
        <v>0</v>
      </c>
      <c r="T221" s="71">
        <v>0</v>
      </c>
      <c r="U221" s="71">
        <f t="shared" si="60"/>
        <v>0</v>
      </c>
      <c r="V221" s="146">
        <f t="shared" si="53"/>
        <v>0</v>
      </c>
      <c r="W221" s="68">
        <v>0</v>
      </c>
      <c r="X221" s="65">
        <v>0</v>
      </c>
      <c r="Y221" s="59">
        <v>1</v>
      </c>
      <c r="Z221" s="157">
        <f t="shared" si="50"/>
        <v>0</v>
      </c>
      <c r="AA221" s="71">
        <v>0</v>
      </c>
      <c r="AB221" s="102">
        <f t="shared" si="54"/>
        <v>5620</v>
      </c>
      <c r="AC221" s="159">
        <f t="shared" si="57"/>
        <v>0</v>
      </c>
      <c r="AD221" s="71"/>
      <c r="AE221" s="71"/>
      <c r="AF221" s="71"/>
      <c r="AG221" s="60">
        <v>1</v>
      </c>
      <c r="AH221" s="60">
        <v>1</v>
      </c>
      <c r="AI221" s="60">
        <f t="shared" si="51"/>
        <v>100</v>
      </c>
    </row>
    <row r="222" spans="1:35" ht="24" x14ac:dyDescent="0.25">
      <c r="A222" s="47">
        <v>218</v>
      </c>
      <c r="B222" s="89" t="s">
        <v>282</v>
      </c>
      <c r="C222" s="84">
        <v>1</v>
      </c>
      <c r="D222" s="62">
        <f t="shared" si="47"/>
        <v>469</v>
      </c>
      <c r="E222" s="71">
        <v>469</v>
      </c>
      <c r="F222" s="71">
        <v>368</v>
      </c>
      <c r="G222" s="118">
        <f t="shared" si="48"/>
        <v>78.464818763326221</v>
      </c>
      <c r="H222" s="71">
        <v>0</v>
      </c>
      <c r="I222" s="71">
        <v>371.01</v>
      </c>
      <c r="J222" s="107">
        <f t="shared" si="49"/>
        <v>0</v>
      </c>
      <c r="K222" s="71">
        <v>0</v>
      </c>
      <c r="L222" s="71">
        <v>0</v>
      </c>
      <c r="M222" s="126">
        <f t="shared" si="59"/>
        <v>0</v>
      </c>
      <c r="N222" s="71">
        <v>0</v>
      </c>
      <c r="O222" s="59">
        <f t="shared" si="52"/>
        <v>0</v>
      </c>
      <c r="P222" s="139">
        <f t="shared" si="56"/>
        <v>0</v>
      </c>
      <c r="Q222" s="71">
        <v>0</v>
      </c>
      <c r="R222" s="71">
        <f t="shared" si="58"/>
        <v>0</v>
      </c>
      <c r="S222" s="143">
        <f t="shared" si="55"/>
        <v>0</v>
      </c>
      <c r="T222" s="71">
        <v>0</v>
      </c>
      <c r="U222" s="71">
        <f t="shared" si="60"/>
        <v>0</v>
      </c>
      <c r="V222" s="146">
        <f t="shared" si="53"/>
        <v>0</v>
      </c>
      <c r="W222" s="68">
        <v>0</v>
      </c>
      <c r="X222" s="65">
        <v>0</v>
      </c>
      <c r="Y222" s="59">
        <v>1</v>
      </c>
      <c r="Z222" s="157">
        <f t="shared" si="50"/>
        <v>0</v>
      </c>
      <c r="AA222" s="71">
        <v>0</v>
      </c>
      <c r="AB222" s="102">
        <f t="shared" si="54"/>
        <v>371.01</v>
      </c>
      <c r="AC222" s="159">
        <f t="shared" si="57"/>
        <v>0</v>
      </c>
      <c r="AD222" s="71"/>
      <c r="AE222" s="71"/>
      <c r="AF222" s="71"/>
      <c r="AG222" s="60">
        <v>1</v>
      </c>
      <c r="AH222" s="60">
        <v>1</v>
      </c>
      <c r="AI222" s="60">
        <f t="shared" si="51"/>
        <v>100</v>
      </c>
    </row>
    <row r="223" spans="1:35" ht="24" x14ac:dyDescent="0.25">
      <c r="A223" s="47">
        <v>219</v>
      </c>
      <c r="B223" s="89" t="s">
        <v>283</v>
      </c>
      <c r="C223" s="84">
        <v>1</v>
      </c>
      <c r="D223" s="62">
        <f t="shared" si="47"/>
        <v>1517.23</v>
      </c>
      <c r="E223" s="71">
        <v>1517.23</v>
      </c>
      <c r="F223" s="71">
        <v>1448.4</v>
      </c>
      <c r="G223" s="118">
        <f t="shared" si="48"/>
        <v>95.463443248551641</v>
      </c>
      <c r="H223" s="71">
        <v>0</v>
      </c>
      <c r="I223" s="71">
        <v>2041.79</v>
      </c>
      <c r="J223" s="107">
        <f t="shared" si="49"/>
        <v>0</v>
      </c>
      <c r="K223" s="71">
        <v>0</v>
      </c>
      <c r="L223" s="71">
        <v>0</v>
      </c>
      <c r="M223" s="126">
        <f t="shared" si="59"/>
        <v>0</v>
      </c>
      <c r="N223" s="71">
        <v>0</v>
      </c>
      <c r="O223" s="59">
        <f t="shared" si="52"/>
        <v>0</v>
      </c>
      <c r="P223" s="139">
        <f t="shared" si="56"/>
        <v>0</v>
      </c>
      <c r="Q223" s="71">
        <v>0</v>
      </c>
      <c r="R223" s="71">
        <f t="shared" si="58"/>
        <v>0</v>
      </c>
      <c r="S223" s="143">
        <f t="shared" si="55"/>
        <v>0</v>
      </c>
      <c r="T223" s="71">
        <v>0</v>
      </c>
      <c r="U223" s="71">
        <f t="shared" si="60"/>
        <v>0</v>
      </c>
      <c r="V223" s="146">
        <f t="shared" si="53"/>
        <v>0</v>
      </c>
      <c r="W223" s="68">
        <v>80</v>
      </c>
      <c r="X223" s="65">
        <v>0</v>
      </c>
      <c r="Y223" s="59">
        <v>1</v>
      </c>
      <c r="Z223" s="157">
        <f t="shared" si="50"/>
        <v>0</v>
      </c>
      <c r="AA223" s="71">
        <v>2041.79</v>
      </c>
      <c r="AB223" s="102">
        <f t="shared" si="54"/>
        <v>2041.79</v>
      </c>
      <c r="AC223" s="159">
        <f t="shared" si="57"/>
        <v>100</v>
      </c>
      <c r="AD223" s="71"/>
      <c r="AE223" s="71"/>
      <c r="AF223" s="71"/>
      <c r="AG223" s="60">
        <v>1</v>
      </c>
      <c r="AH223" s="60">
        <v>1</v>
      </c>
      <c r="AI223" s="60">
        <f t="shared" si="51"/>
        <v>100</v>
      </c>
    </row>
    <row r="224" spans="1:35" ht="24" x14ac:dyDescent="0.25">
      <c r="A224" s="47">
        <v>220</v>
      </c>
      <c r="B224" s="89" t="s">
        <v>284</v>
      </c>
      <c r="C224" s="84">
        <v>1</v>
      </c>
      <c r="D224" s="62">
        <f t="shared" si="47"/>
        <v>2559.09</v>
      </c>
      <c r="E224" s="71">
        <v>2559.09</v>
      </c>
      <c r="F224" s="71">
        <v>2162.4699999999998</v>
      </c>
      <c r="G224" s="118">
        <f t="shared" si="48"/>
        <v>84.501522025407468</v>
      </c>
      <c r="H224" s="71">
        <v>0</v>
      </c>
      <c r="I224" s="71">
        <v>2160</v>
      </c>
      <c r="J224" s="107">
        <f t="shared" si="49"/>
        <v>0</v>
      </c>
      <c r="K224" s="71">
        <v>0</v>
      </c>
      <c r="L224" s="71">
        <v>0</v>
      </c>
      <c r="M224" s="126">
        <f t="shared" si="59"/>
        <v>0</v>
      </c>
      <c r="N224" s="71">
        <v>0</v>
      </c>
      <c r="O224" s="59">
        <f t="shared" si="52"/>
        <v>0</v>
      </c>
      <c r="P224" s="139">
        <f t="shared" si="56"/>
        <v>0</v>
      </c>
      <c r="Q224" s="71">
        <v>0</v>
      </c>
      <c r="R224" s="71">
        <f t="shared" si="58"/>
        <v>0</v>
      </c>
      <c r="S224" s="143">
        <f t="shared" si="55"/>
        <v>0</v>
      </c>
      <c r="T224" s="71">
        <v>0</v>
      </c>
      <c r="U224" s="71">
        <f t="shared" si="60"/>
        <v>0</v>
      </c>
      <c r="V224" s="146">
        <f t="shared" si="53"/>
        <v>0</v>
      </c>
      <c r="W224" s="68">
        <v>67</v>
      </c>
      <c r="X224" s="65">
        <v>0</v>
      </c>
      <c r="Y224" s="59">
        <v>1</v>
      </c>
      <c r="Z224" s="157">
        <f t="shared" si="50"/>
        <v>0</v>
      </c>
      <c r="AA224" s="71">
        <v>0</v>
      </c>
      <c r="AB224" s="102">
        <f t="shared" si="54"/>
        <v>2160</v>
      </c>
      <c r="AC224" s="159">
        <f t="shared" si="57"/>
        <v>0</v>
      </c>
      <c r="AD224" s="71"/>
      <c r="AE224" s="71"/>
      <c r="AF224" s="71"/>
      <c r="AG224" s="60">
        <v>1</v>
      </c>
      <c r="AH224" s="60">
        <v>1</v>
      </c>
      <c r="AI224" s="60">
        <f t="shared" si="51"/>
        <v>100</v>
      </c>
    </row>
    <row r="225" spans="1:35" ht="24" x14ac:dyDescent="0.25">
      <c r="A225" s="47">
        <v>221</v>
      </c>
      <c r="B225" s="89" t="s">
        <v>285</v>
      </c>
      <c r="C225" s="84">
        <v>1</v>
      </c>
      <c r="D225" s="62">
        <f t="shared" si="47"/>
        <v>2267</v>
      </c>
      <c r="E225" s="71">
        <v>2267</v>
      </c>
      <c r="F225" s="71">
        <v>1877</v>
      </c>
      <c r="G225" s="118">
        <f t="shared" si="48"/>
        <v>82.796647551830617</v>
      </c>
      <c r="H225" s="71">
        <v>0</v>
      </c>
      <c r="I225" s="71">
        <v>1844</v>
      </c>
      <c r="J225" s="107">
        <f t="shared" si="49"/>
        <v>0</v>
      </c>
      <c r="K225" s="71">
        <v>0</v>
      </c>
      <c r="L225" s="71">
        <v>0</v>
      </c>
      <c r="M225" s="126">
        <f t="shared" si="59"/>
        <v>0</v>
      </c>
      <c r="N225" s="71">
        <v>0</v>
      </c>
      <c r="O225" s="59">
        <f t="shared" si="52"/>
        <v>0</v>
      </c>
      <c r="P225" s="139">
        <f t="shared" si="56"/>
        <v>0</v>
      </c>
      <c r="Q225" s="71">
        <v>0</v>
      </c>
      <c r="R225" s="71">
        <f t="shared" si="58"/>
        <v>0</v>
      </c>
      <c r="S225" s="143">
        <f t="shared" si="55"/>
        <v>0</v>
      </c>
      <c r="T225" s="71">
        <v>0</v>
      </c>
      <c r="U225" s="71">
        <f t="shared" si="60"/>
        <v>0</v>
      </c>
      <c r="V225" s="146">
        <f t="shared" si="53"/>
        <v>0</v>
      </c>
      <c r="W225" s="68">
        <v>100</v>
      </c>
      <c r="X225" s="65">
        <v>0</v>
      </c>
      <c r="Y225" s="59">
        <v>1</v>
      </c>
      <c r="Z225" s="157">
        <f t="shared" si="50"/>
        <v>0</v>
      </c>
      <c r="AA225" s="71">
        <v>0</v>
      </c>
      <c r="AB225" s="102">
        <f t="shared" si="54"/>
        <v>1844</v>
      </c>
      <c r="AC225" s="159">
        <f t="shared" si="57"/>
        <v>0</v>
      </c>
      <c r="AD225" s="71"/>
      <c r="AE225" s="71"/>
      <c r="AF225" s="71"/>
      <c r="AG225" s="60">
        <v>1</v>
      </c>
      <c r="AH225" s="60">
        <v>1</v>
      </c>
      <c r="AI225" s="60">
        <f t="shared" si="51"/>
        <v>100</v>
      </c>
    </row>
    <row r="226" spans="1:35" ht="24" x14ac:dyDescent="0.25">
      <c r="A226" s="47">
        <v>222</v>
      </c>
      <c r="B226" s="89" t="s">
        <v>286</v>
      </c>
      <c r="C226" s="84">
        <v>1</v>
      </c>
      <c r="D226" s="62">
        <f t="shared" si="47"/>
        <v>14266.05</v>
      </c>
      <c r="E226" s="71">
        <v>14266.05</v>
      </c>
      <c r="F226" s="71">
        <v>12327.46</v>
      </c>
      <c r="G226" s="118">
        <f t="shared" si="48"/>
        <v>86.411164968579243</v>
      </c>
      <c r="H226" s="71">
        <v>10845.54</v>
      </c>
      <c r="I226" s="71">
        <v>5511.89</v>
      </c>
      <c r="J226" s="107">
        <f t="shared" si="49"/>
        <v>66.303447424198055</v>
      </c>
      <c r="K226" s="71">
        <v>5</v>
      </c>
      <c r="L226" s="71">
        <v>1</v>
      </c>
      <c r="M226" s="126">
        <f t="shared" si="59"/>
        <v>5</v>
      </c>
      <c r="N226" s="71">
        <v>7917.24</v>
      </c>
      <c r="O226" s="59">
        <f t="shared" si="52"/>
        <v>10845.54</v>
      </c>
      <c r="P226" s="139">
        <f t="shared" si="56"/>
        <v>27.000038725595971</v>
      </c>
      <c r="Q226" s="71">
        <v>0</v>
      </c>
      <c r="R226" s="71">
        <f t="shared" si="58"/>
        <v>1</v>
      </c>
      <c r="S226" s="143">
        <f t="shared" si="55"/>
        <v>0</v>
      </c>
      <c r="T226" s="71">
        <v>0</v>
      </c>
      <c r="U226" s="71">
        <f t="shared" si="60"/>
        <v>1</v>
      </c>
      <c r="V226" s="146">
        <f t="shared" si="53"/>
        <v>0</v>
      </c>
      <c r="W226" s="68">
        <v>73</v>
      </c>
      <c r="X226" s="65">
        <v>0</v>
      </c>
      <c r="Y226" s="59">
        <v>1</v>
      </c>
      <c r="Z226" s="157">
        <f t="shared" si="50"/>
        <v>0</v>
      </c>
      <c r="AA226" s="71">
        <v>0</v>
      </c>
      <c r="AB226" s="102">
        <f t="shared" si="54"/>
        <v>5511.89</v>
      </c>
      <c r="AC226" s="159">
        <f t="shared" si="57"/>
        <v>0</v>
      </c>
      <c r="AD226" s="71"/>
      <c r="AE226" s="71"/>
      <c r="AF226" s="71"/>
      <c r="AG226" s="60">
        <v>1</v>
      </c>
      <c r="AH226" s="60">
        <v>1</v>
      </c>
      <c r="AI226" s="60">
        <f t="shared" si="51"/>
        <v>100</v>
      </c>
    </row>
    <row r="227" spans="1:35" ht="24" x14ac:dyDescent="0.25">
      <c r="A227" s="47">
        <v>223</v>
      </c>
      <c r="B227" s="89" t="s">
        <v>287</v>
      </c>
      <c r="C227" s="84">
        <v>1</v>
      </c>
      <c r="D227" s="62">
        <f t="shared" si="47"/>
        <v>8146.13</v>
      </c>
      <c r="E227" s="71">
        <v>8146.13</v>
      </c>
      <c r="F227" s="71">
        <v>6193.07</v>
      </c>
      <c r="G227" s="118">
        <f t="shared" si="48"/>
        <v>76.024689024113286</v>
      </c>
      <c r="H227" s="71">
        <v>0</v>
      </c>
      <c r="I227" s="71">
        <v>5224.7</v>
      </c>
      <c r="J227" s="107">
        <f t="shared" si="49"/>
        <v>0</v>
      </c>
      <c r="K227" s="71">
        <v>0</v>
      </c>
      <c r="L227" s="71">
        <v>0</v>
      </c>
      <c r="M227" s="126">
        <f t="shared" si="59"/>
        <v>0</v>
      </c>
      <c r="N227" s="71">
        <v>0</v>
      </c>
      <c r="O227" s="59">
        <f t="shared" si="52"/>
        <v>0</v>
      </c>
      <c r="P227" s="139">
        <f t="shared" si="56"/>
        <v>0</v>
      </c>
      <c r="Q227" s="71">
        <v>0</v>
      </c>
      <c r="R227" s="71">
        <f t="shared" si="58"/>
        <v>0</v>
      </c>
      <c r="S227" s="143">
        <f t="shared" si="55"/>
        <v>0</v>
      </c>
      <c r="T227" s="71">
        <v>0</v>
      </c>
      <c r="U227" s="71">
        <f t="shared" si="60"/>
        <v>0</v>
      </c>
      <c r="V227" s="146">
        <f t="shared" si="53"/>
        <v>0</v>
      </c>
      <c r="W227" s="68">
        <v>0</v>
      </c>
      <c r="X227" s="65">
        <v>0</v>
      </c>
      <c r="Y227" s="59">
        <v>1</v>
      </c>
      <c r="Z227" s="157">
        <f t="shared" si="50"/>
        <v>0</v>
      </c>
      <c r="AA227" s="71">
        <v>0</v>
      </c>
      <c r="AB227" s="102">
        <f t="shared" si="54"/>
        <v>5224.7</v>
      </c>
      <c r="AC227" s="159">
        <f t="shared" si="57"/>
        <v>0</v>
      </c>
      <c r="AD227" s="71"/>
      <c r="AE227" s="71"/>
      <c r="AF227" s="71"/>
      <c r="AG227" s="60">
        <v>1</v>
      </c>
      <c r="AH227" s="60">
        <v>1</v>
      </c>
      <c r="AI227" s="60">
        <f t="shared" si="51"/>
        <v>100</v>
      </c>
    </row>
    <row r="228" spans="1:35" ht="24" x14ac:dyDescent="0.25">
      <c r="A228" s="47">
        <v>224</v>
      </c>
      <c r="B228" s="89" t="s">
        <v>288</v>
      </c>
      <c r="C228" s="84">
        <v>1</v>
      </c>
      <c r="D228" s="62">
        <f t="shared" si="47"/>
        <v>2824.92</v>
      </c>
      <c r="E228" s="71">
        <v>2824.92</v>
      </c>
      <c r="F228" s="71">
        <v>1672.32</v>
      </c>
      <c r="G228" s="118">
        <f t="shared" si="48"/>
        <v>59.198844569049733</v>
      </c>
      <c r="H228" s="71">
        <v>0</v>
      </c>
      <c r="I228" s="71">
        <v>2611.6</v>
      </c>
      <c r="J228" s="107">
        <f t="shared" si="49"/>
        <v>0</v>
      </c>
      <c r="K228" s="71">
        <v>0</v>
      </c>
      <c r="L228" s="71">
        <v>0</v>
      </c>
      <c r="M228" s="126">
        <f t="shared" si="59"/>
        <v>0</v>
      </c>
      <c r="N228" s="71">
        <v>0</v>
      </c>
      <c r="O228" s="59">
        <f t="shared" si="52"/>
        <v>0</v>
      </c>
      <c r="P228" s="139">
        <f t="shared" si="56"/>
        <v>0</v>
      </c>
      <c r="Q228" s="71">
        <v>0</v>
      </c>
      <c r="R228" s="71">
        <f t="shared" si="58"/>
        <v>0</v>
      </c>
      <c r="S228" s="143">
        <f t="shared" si="55"/>
        <v>0</v>
      </c>
      <c r="T228" s="71">
        <v>0</v>
      </c>
      <c r="U228" s="71">
        <f t="shared" si="60"/>
        <v>0</v>
      </c>
      <c r="V228" s="146">
        <f t="shared" si="53"/>
        <v>0</v>
      </c>
      <c r="W228" s="68">
        <v>0</v>
      </c>
      <c r="X228" s="65">
        <v>0</v>
      </c>
      <c r="Y228" s="59">
        <v>1</v>
      </c>
      <c r="Z228" s="157">
        <f t="shared" si="50"/>
        <v>0</v>
      </c>
      <c r="AA228" s="71"/>
      <c r="AB228" s="102">
        <f t="shared" si="54"/>
        <v>2611.6</v>
      </c>
      <c r="AC228" s="159">
        <f t="shared" si="57"/>
        <v>0</v>
      </c>
      <c r="AD228" s="71"/>
      <c r="AE228" s="71"/>
      <c r="AF228" s="71"/>
      <c r="AG228" s="60">
        <v>1</v>
      </c>
      <c r="AH228" s="60">
        <v>1</v>
      </c>
      <c r="AI228" s="60">
        <f t="shared" si="51"/>
        <v>100</v>
      </c>
    </row>
    <row r="229" spans="1:35" ht="24" x14ac:dyDescent="0.25">
      <c r="A229" s="47">
        <v>225</v>
      </c>
      <c r="B229" s="89" t="s">
        <v>289</v>
      </c>
      <c r="C229" s="84">
        <v>1</v>
      </c>
      <c r="D229" s="62">
        <f t="shared" si="47"/>
        <v>1444</v>
      </c>
      <c r="E229" s="71">
        <v>1444</v>
      </c>
      <c r="F229" s="71">
        <v>1444</v>
      </c>
      <c r="G229" s="118">
        <f t="shared" si="48"/>
        <v>100</v>
      </c>
      <c r="H229" s="71">
        <v>0</v>
      </c>
      <c r="I229" s="71">
        <v>1301</v>
      </c>
      <c r="J229" s="107">
        <f t="shared" si="49"/>
        <v>0</v>
      </c>
      <c r="K229" s="71">
        <v>0</v>
      </c>
      <c r="L229" s="71">
        <v>0</v>
      </c>
      <c r="M229" s="126">
        <f t="shared" si="59"/>
        <v>0</v>
      </c>
      <c r="N229" s="71">
        <v>0</v>
      </c>
      <c r="O229" s="59">
        <f t="shared" si="52"/>
        <v>0</v>
      </c>
      <c r="P229" s="139">
        <f t="shared" si="56"/>
        <v>0</v>
      </c>
      <c r="Q229" s="71">
        <v>0</v>
      </c>
      <c r="R229" s="71">
        <f t="shared" si="58"/>
        <v>0</v>
      </c>
      <c r="S229" s="143">
        <f t="shared" si="55"/>
        <v>0</v>
      </c>
      <c r="T229" s="71">
        <v>0</v>
      </c>
      <c r="U229" s="71">
        <f t="shared" si="60"/>
        <v>0</v>
      </c>
      <c r="V229" s="146">
        <f t="shared" si="53"/>
        <v>0</v>
      </c>
      <c r="W229" s="68"/>
      <c r="X229" s="65">
        <v>0</v>
      </c>
      <c r="Y229" s="59">
        <v>1</v>
      </c>
      <c r="Z229" s="157">
        <f t="shared" si="50"/>
        <v>0</v>
      </c>
      <c r="AA229" s="71">
        <v>12.1</v>
      </c>
      <c r="AB229" s="102">
        <f t="shared" si="54"/>
        <v>1301</v>
      </c>
      <c r="AC229" s="159">
        <f t="shared" si="57"/>
        <v>0.93005380476556487</v>
      </c>
      <c r="AD229" s="71"/>
      <c r="AE229" s="71"/>
      <c r="AF229" s="71"/>
      <c r="AG229" s="60">
        <v>1</v>
      </c>
      <c r="AH229" s="60">
        <v>1</v>
      </c>
      <c r="AI229" s="60">
        <f t="shared" si="51"/>
        <v>100</v>
      </c>
    </row>
    <row r="230" spans="1:35" ht="24" x14ac:dyDescent="0.25">
      <c r="A230" s="47">
        <v>226</v>
      </c>
      <c r="B230" s="89" t="s">
        <v>290</v>
      </c>
      <c r="C230" s="84">
        <v>1</v>
      </c>
      <c r="D230" s="62">
        <f t="shared" si="47"/>
        <v>126.6</v>
      </c>
      <c r="E230" s="71">
        <v>126.6</v>
      </c>
      <c r="F230" s="71">
        <v>48.98</v>
      </c>
      <c r="G230" s="118">
        <f t="shared" si="48"/>
        <v>38.688783570300153</v>
      </c>
      <c r="H230" s="71">
        <v>0</v>
      </c>
      <c r="I230" s="71">
        <v>51.04</v>
      </c>
      <c r="J230" s="107">
        <f t="shared" si="49"/>
        <v>0</v>
      </c>
      <c r="K230" s="71">
        <v>0</v>
      </c>
      <c r="L230" s="71">
        <v>0</v>
      </c>
      <c r="M230" s="126">
        <f t="shared" si="59"/>
        <v>0</v>
      </c>
      <c r="N230" s="71">
        <v>0</v>
      </c>
      <c r="O230" s="59">
        <f t="shared" si="52"/>
        <v>0</v>
      </c>
      <c r="P230" s="139">
        <f t="shared" si="56"/>
        <v>0</v>
      </c>
      <c r="Q230" s="71">
        <v>0</v>
      </c>
      <c r="R230" s="71">
        <f t="shared" si="58"/>
        <v>0</v>
      </c>
      <c r="S230" s="143">
        <f t="shared" si="55"/>
        <v>0</v>
      </c>
      <c r="T230" s="71">
        <v>0</v>
      </c>
      <c r="U230" s="71">
        <f t="shared" si="60"/>
        <v>0</v>
      </c>
      <c r="V230" s="146">
        <f t="shared" si="53"/>
        <v>0</v>
      </c>
      <c r="W230" s="68">
        <v>0</v>
      </c>
      <c r="X230" s="65">
        <v>0</v>
      </c>
      <c r="Y230" s="59">
        <v>1</v>
      </c>
      <c r="Z230" s="157">
        <f t="shared" si="50"/>
        <v>0</v>
      </c>
      <c r="AA230" s="71">
        <v>51.04</v>
      </c>
      <c r="AB230" s="102">
        <f t="shared" si="54"/>
        <v>51.04</v>
      </c>
      <c r="AC230" s="159">
        <f t="shared" si="57"/>
        <v>100</v>
      </c>
      <c r="AD230" s="71"/>
      <c r="AE230" s="71"/>
      <c r="AF230" s="71"/>
      <c r="AG230" s="60">
        <v>1</v>
      </c>
      <c r="AH230" s="60">
        <v>1</v>
      </c>
      <c r="AI230" s="60">
        <f t="shared" si="51"/>
        <v>100</v>
      </c>
    </row>
    <row r="231" spans="1:35" ht="24" x14ac:dyDescent="0.25">
      <c r="A231" s="47">
        <v>227</v>
      </c>
      <c r="B231" s="89" t="s">
        <v>291</v>
      </c>
      <c r="C231" s="84">
        <v>1</v>
      </c>
      <c r="D231" s="62">
        <f t="shared" si="47"/>
        <v>13620.93</v>
      </c>
      <c r="E231" s="71">
        <v>13620.93</v>
      </c>
      <c r="F231" s="71">
        <v>9913.34</v>
      </c>
      <c r="G231" s="118">
        <f t="shared" si="48"/>
        <v>72.780199296230137</v>
      </c>
      <c r="H231" s="71">
        <v>2369.64</v>
      </c>
      <c r="I231" s="71">
        <v>6462.12</v>
      </c>
      <c r="J231" s="107">
        <f t="shared" si="49"/>
        <v>26.830892143808256</v>
      </c>
      <c r="K231" s="71">
        <v>7</v>
      </c>
      <c r="L231" s="71">
        <v>2</v>
      </c>
      <c r="M231" s="126">
        <f t="shared" si="59"/>
        <v>3.5</v>
      </c>
      <c r="N231" s="71">
        <v>2263.7600000000002</v>
      </c>
      <c r="O231" s="59">
        <f t="shared" si="52"/>
        <v>2369.64</v>
      </c>
      <c r="P231" s="139">
        <f t="shared" si="56"/>
        <v>4.4681892608159757</v>
      </c>
      <c r="Q231" s="71">
        <v>0</v>
      </c>
      <c r="R231" s="71">
        <f t="shared" si="58"/>
        <v>2</v>
      </c>
      <c r="S231" s="143">
        <f t="shared" si="55"/>
        <v>0</v>
      </c>
      <c r="T231" s="71">
        <v>1</v>
      </c>
      <c r="U231" s="71">
        <f t="shared" si="60"/>
        <v>2</v>
      </c>
      <c r="V231" s="146">
        <f t="shared" si="53"/>
        <v>50</v>
      </c>
      <c r="W231" s="68">
        <v>58</v>
      </c>
      <c r="X231" s="65">
        <v>0</v>
      </c>
      <c r="Y231" s="59">
        <v>1</v>
      </c>
      <c r="Z231" s="157">
        <f t="shared" si="50"/>
        <v>0</v>
      </c>
      <c r="AA231" s="71">
        <v>0</v>
      </c>
      <c r="AB231" s="102">
        <f t="shared" si="54"/>
        <v>6462.12</v>
      </c>
      <c r="AC231" s="159">
        <f t="shared" si="57"/>
        <v>0</v>
      </c>
      <c r="AD231" s="71"/>
      <c r="AE231" s="71"/>
      <c r="AF231" s="71"/>
      <c r="AG231" s="60">
        <v>1</v>
      </c>
      <c r="AH231" s="60">
        <v>1</v>
      </c>
      <c r="AI231" s="60">
        <f t="shared" si="51"/>
        <v>100</v>
      </c>
    </row>
    <row r="232" spans="1:35" ht="36" x14ac:dyDescent="0.25">
      <c r="A232" s="47">
        <v>228</v>
      </c>
      <c r="B232" s="89" t="s">
        <v>292</v>
      </c>
      <c r="C232" s="84">
        <v>1</v>
      </c>
      <c r="D232" s="62">
        <f t="shared" si="47"/>
        <v>5862.1</v>
      </c>
      <c r="E232" s="71">
        <v>5862.1</v>
      </c>
      <c r="F232" s="71">
        <v>5582.55</v>
      </c>
      <c r="G232" s="118">
        <f t="shared" si="48"/>
        <v>95.231231128776372</v>
      </c>
      <c r="H232" s="71">
        <v>0</v>
      </c>
      <c r="I232" s="71">
        <v>2864.38</v>
      </c>
      <c r="J232" s="107">
        <f t="shared" si="49"/>
        <v>0</v>
      </c>
      <c r="K232" s="71">
        <v>0</v>
      </c>
      <c r="L232" s="71">
        <v>0</v>
      </c>
      <c r="M232" s="126">
        <f t="shared" si="59"/>
        <v>0</v>
      </c>
      <c r="N232" s="71">
        <v>0</v>
      </c>
      <c r="O232" s="59">
        <f t="shared" si="52"/>
        <v>0</v>
      </c>
      <c r="P232" s="139">
        <f t="shared" si="56"/>
        <v>0</v>
      </c>
      <c r="Q232" s="71">
        <v>0</v>
      </c>
      <c r="R232" s="71">
        <f t="shared" si="58"/>
        <v>0</v>
      </c>
      <c r="S232" s="143">
        <f t="shared" si="55"/>
        <v>0</v>
      </c>
      <c r="T232" s="71">
        <v>0</v>
      </c>
      <c r="U232" s="71">
        <f t="shared" si="60"/>
        <v>0</v>
      </c>
      <c r="V232" s="146">
        <f t="shared" si="53"/>
        <v>0</v>
      </c>
      <c r="W232" s="68">
        <v>72</v>
      </c>
      <c r="X232" s="65">
        <v>0</v>
      </c>
      <c r="Y232" s="59">
        <v>1</v>
      </c>
      <c r="Z232" s="157">
        <f t="shared" si="50"/>
        <v>0</v>
      </c>
      <c r="AA232" s="71">
        <v>2864.38</v>
      </c>
      <c r="AB232" s="102">
        <f t="shared" si="54"/>
        <v>2864.38</v>
      </c>
      <c r="AC232" s="159">
        <f t="shared" si="57"/>
        <v>100</v>
      </c>
      <c r="AD232" s="71"/>
      <c r="AE232" s="71"/>
      <c r="AF232" s="71"/>
      <c r="AG232" s="60">
        <v>1</v>
      </c>
      <c r="AH232" s="60">
        <v>1</v>
      </c>
      <c r="AI232" s="60">
        <f t="shared" si="51"/>
        <v>100</v>
      </c>
    </row>
    <row r="233" spans="1:35" ht="24" x14ac:dyDescent="0.25">
      <c r="A233" s="47">
        <v>229</v>
      </c>
      <c r="B233" s="89" t="s">
        <v>293</v>
      </c>
      <c r="C233" s="84">
        <v>1</v>
      </c>
      <c r="D233" s="62">
        <f t="shared" si="47"/>
        <v>5454</v>
      </c>
      <c r="E233" s="71">
        <v>5454</v>
      </c>
      <c r="F233" s="71">
        <v>5453</v>
      </c>
      <c r="G233" s="118">
        <f t="shared" si="48"/>
        <v>99.981664833149992</v>
      </c>
      <c r="H233" s="71">
        <v>0</v>
      </c>
      <c r="I233" s="71">
        <v>4920</v>
      </c>
      <c r="J233" s="107">
        <f t="shared" si="49"/>
        <v>0</v>
      </c>
      <c r="K233" s="71">
        <v>0</v>
      </c>
      <c r="L233" s="71">
        <v>0</v>
      </c>
      <c r="M233" s="126">
        <f t="shared" si="59"/>
        <v>0</v>
      </c>
      <c r="N233" s="71">
        <v>0</v>
      </c>
      <c r="O233" s="59">
        <f t="shared" si="52"/>
        <v>0</v>
      </c>
      <c r="P233" s="139">
        <f t="shared" si="56"/>
        <v>0</v>
      </c>
      <c r="Q233" s="71">
        <v>0</v>
      </c>
      <c r="R233" s="71">
        <f t="shared" si="58"/>
        <v>0</v>
      </c>
      <c r="S233" s="143">
        <f t="shared" si="55"/>
        <v>0</v>
      </c>
      <c r="T233" s="71">
        <v>0</v>
      </c>
      <c r="U233" s="71">
        <f t="shared" si="60"/>
        <v>0</v>
      </c>
      <c r="V233" s="146">
        <f t="shared" si="53"/>
        <v>0</v>
      </c>
      <c r="W233" s="68">
        <v>0</v>
      </c>
      <c r="X233" s="65">
        <v>0</v>
      </c>
      <c r="Y233" s="59">
        <v>1</v>
      </c>
      <c r="Z233" s="157">
        <f t="shared" si="50"/>
        <v>0</v>
      </c>
      <c r="AA233" s="71">
        <v>0</v>
      </c>
      <c r="AB233" s="102">
        <f t="shared" si="54"/>
        <v>4920</v>
      </c>
      <c r="AC233" s="159">
        <f t="shared" si="57"/>
        <v>0</v>
      </c>
      <c r="AD233" s="71"/>
      <c r="AE233" s="71"/>
      <c r="AF233" s="71"/>
      <c r="AG233" s="60">
        <v>1</v>
      </c>
      <c r="AH233" s="60">
        <v>1</v>
      </c>
      <c r="AI233" s="60">
        <f t="shared" si="51"/>
        <v>100</v>
      </c>
    </row>
    <row r="234" spans="1:35" ht="24" x14ac:dyDescent="0.25">
      <c r="A234" s="47">
        <v>230</v>
      </c>
      <c r="B234" s="89" t="s">
        <v>294</v>
      </c>
      <c r="C234" s="84">
        <v>1</v>
      </c>
      <c r="D234" s="62">
        <f t="shared" si="47"/>
        <v>5649.79</v>
      </c>
      <c r="E234" s="71">
        <v>5649.79</v>
      </c>
      <c r="F234" s="71">
        <v>5327.75</v>
      </c>
      <c r="G234" s="118">
        <f t="shared" si="48"/>
        <v>94.299965131447365</v>
      </c>
      <c r="H234" s="71">
        <v>0</v>
      </c>
      <c r="I234" s="71">
        <v>5000.41</v>
      </c>
      <c r="J234" s="107">
        <f t="shared" si="49"/>
        <v>0</v>
      </c>
      <c r="K234" s="71">
        <v>0</v>
      </c>
      <c r="L234" s="71">
        <v>0</v>
      </c>
      <c r="M234" s="126">
        <f t="shared" si="59"/>
        <v>0</v>
      </c>
      <c r="N234" s="71">
        <v>0</v>
      </c>
      <c r="O234" s="59">
        <f t="shared" si="52"/>
        <v>0</v>
      </c>
      <c r="P234" s="139">
        <f t="shared" si="56"/>
        <v>0</v>
      </c>
      <c r="Q234" s="71">
        <v>0</v>
      </c>
      <c r="R234" s="71">
        <f t="shared" si="58"/>
        <v>0</v>
      </c>
      <c r="S234" s="143">
        <f t="shared" si="55"/>
        <v>0</v>
      </c>
      <c r="T234" s="71">
        <v>0</v>
      </c>
      <c r="U234" s="71">
        <f t="shared" si="60"/>
        <v>0</v>
      </c>
      <c r="V234" s="146">
        <f t="shared" si="53"/>
        <v>0</v>
      </c>
      <c r="W234" s="68">
        <v>0</v>
      </c>
      <c r="X234" s="65">
        <v>0</v>
      </c>
      <c r="Y234" s="59">
        <v>1</v>
      </c>
      <c r="Z234" s="157">
        <f t="shared" si="50"/>
        <v>0</v>
      </c>
      <c r="AA234" s="71">
        <v>0</v>
      </c>
      <c r="AB234" s="102">
        <f t="shared" si="54"/>
        <v>5000.41</v>
      </c>
      <c r="AC234" s="159">
        <f t="shared" si="57"/>
        <v>0</v>
      </c>
      <c r="AD234" s="71"/>
      <c r="AE234" s="71"/>
      <c r="AF234" s="71"/>
      <c r="AG234" s="60">
        <v>1</v>
      </c>
      <c r="AH234" s="60">
        <v>1</v>
      </c>
      <c r="AI234" s="60">
        <f t="shared" si="51"/>
        <v>100</v>
      </c>
    </row>
    <row r="235" spans="1:35" x14ac:dyDescent="0.25">
      <c r="A235" s="47">
        <v>231</v>
      </c>
      <c r="B235" s="89" t="s">
        <v>295</v>
      </c>
      <c r="C235" s="84">
        <v>1</v>
      </c>
      <c r="D235" s="62">
        <f t="shared" si="47"/>
        <v>7948.72</v>
      </c>
      <c r="E235" s="71">
        <v>7948.72</v>
      </c>
      <c r="F235" s="71">
        <v>7940.01</v>
      </c>
      <c r="G235" s="118">
        <f t="shared" si="48"/>
        <v>99.890422608923203</v>
      </c>
      <c r="H235" s="71">
        <v>0</v>
      </c>
      <c r="I235" s="71">
        <v>6437.6</v>
      </c>
      <c r="J235" s="107">
        <f t="shared" si="49"/>
        <v>0</v>
      </c>
      <c r="K235" s="71">
        <v>0</v>
      </c>
      <c r="L235" s="71">
        <v>0</v>
      </c>
      <c r="M235" s="126">
        <f t="shared" si="59"/>
        <v>0</v>
      </c>
      <c r="N235" s="71">
        <v>0</v>
      </c>
      <c r="O235" s="59">
        <f t="shared" si="52"/>
        <v>0</v>
      </c>
      <c r="P235" s="139">
        <f t="shared" si="56"/>
        <v>0</v>
      </c>
      <c r="Q235" s="71">
        <v>0</v>
      </c>
      <c r="R235" s="71">
        <f t="shared" si="58"/>
        <v>0</v>
      </c>
      <c r="S235" s="143">
        <f t="shared" si="55"/>
        <v>0</v>
      </c>
      <c r="T235" s="71">
        <v>0</v>
      </c>
      <c r="U235" s="71">
        <f t="shared" si="60"/>
        <v>0</v>
      </c>
      <c r="V235" s="146">
        <f t="shared" si="53"/>
        <v>0</v>
      </c>
      <c r="W235" s="68">
        <v>0</v>
      </c>
      <c r="X235" s="65">
        <v>0</v>
      </c>
      <c r="Y235" s="59">
        <v>1</v>
      </c>
      <c r="Z235" s="157">
        <f t="shared" si="50"/>
        <v>0</v>
      </c>
      <c r="AA235" s="71">
        <v>0</v>
      </c>
      <c r="AB235" s="102">
        <f t="shared" si="54"/>
        <v>6437.6</v>
      </c>
      <c r="AC235" s="159">
        <f t="shared" si="57"/>
        <v>0</v>
      </c>
      <c r="AD235" s="71"/>
      <c r="AE235" s="71"/>
      <c r="AF235" s="71"/>
      <c r="AG235" s="60">
        <v>1</v>
      </c>
      <c r="AH235" s="60">
        <v>1</v>
      </c>
      <c r="AI235" s="60">
        <f t="shared" si="51"/>
        <v>100</v>
      </c>
    </row>
    <row r="236" spans="1:35" ht="24" x14ac:dyDescent="0.25">
      <c r="A236" s="47">
        <v>232</v>
      </c>
      <c r="B236" s="89" t="s">
        <v>296</v>
      </c>
      <c r="C236" s="84">
        <v>1</v>
      </c>
      <c r="D236" s="62">
        <f t="shared" si="47"/>
        <v>6326.58</v>
      </c>
      <c r="E236" s="71">
        <v>6326.58</v>
      </c>
      <c r="F236" s="71">
        <v>5976.43</v>
      </c>
      <c r="G236" s="118">
        <f t="shared" si="48"/>
        <v>94.465414173218392</v>
      </c>
      <c r="H236" s="71">
        <v>0</v>
      </c>
      <c r="I236" s="71">
        <v>3428.61</v>
      </c>
      <c r="J236" s="107">
        <f t="shared" si="49"/>
        <v>0</v>
      </c>
      <c r="K236" s="71">
        <v>0</v>
      </c>
      <c r="L236" s="71">
        <v>0</v>
      </c>
      <c r="M236" s="126">
        <f t="shared" si="59"/>
        <v>0</v>
      </c>
      <c r="N236" s="71">
        <v>0</v>
      </c>
      <c r="O236" s="59">
        <f t="shared" si="52"/>
        <v>0</v>
      </c>
      <c r="P236" s="139">
        <f t="shared" si="56"/>
        <v>0</v>
      </c>
      <c r="Q236" s="71">
        <v>0</v>
      </c>
      <c r="R236" s="71">
        <f t="shared" si="58"/>
        <v>0</v>
      </c>
      <c r="S236" s="143">
        <f t="shared" si="55"/>
        <v>0</v>
      </c>
      <c r="T236" s="71">
        <v>0</v>
      </c>
      <c r="U236" s="71">
        <f t="shared" si="60"/>
        <v>0</v>
      </c>
      <c r="V236" s="146">
        <f t="shared" si="53"/>
        <v>0</v>
      </c>
      <c r="W236" s="68">
        <v>0</v>
      </c>
      <c r="X236" s="65">
        <v>0</v>
      </c>
      <c r="Y236" s="59">
        <v>1</v>
      </c>
      <c r="Z236" s="157">
        <f t="shared" si="50"/>
        <v>0</v>
      </c>
      <c r="AA236" s="71">
        <v>677.08</v>
      </c>
      <c r="AB236" s="102">
        <f t="shared" si="54"/>
        <v>3428.61</v>
      </c>
      <c r="AC236" s="159">
        <f t="shared" si="57"/>
        <v>19.747944502291016</v>
      </c>
      <c r="AD236" s="71"/>
      <c r="AE236" s="71"/>
      <c r="AF236" s="71"/>
      <c r="AG236" s="60">
        <v>1</v>
      </c>
      <c r="AH236" s="60">
        <v>1</v>
      </c>
      <c r="AI236" s="60">
        <f t="shared" si="51"/>
        <v>100</v>
      </c>
    </row>
    <row r="237" spans="1:35" ht="24" x14ac:dyDescent="0.25">
      <c r="A237" s="47">
        <v>233</v>
      </c>
      <c r="B237" s="89" t="s">
        <v>297</v>
      </c>
      <c r="C237" s="84">
        <v>1</v>
      </c>
      <c r="D237" s="62">
        <f t="shared" si="47"/>
        <v>6915</v>
      </c>
      <c r="E237" s="71">
        <v>6915</v>
      </c>
      <c r="F237" s="71">
        <v>6915</v>
      </c>
      <c r="G237" s="118">
        <f t="shared" si="48"/>
        <v>100</v>
      </c>
      <c r="H237" s="70">
        <v>3314.2</v>
      </c>
      <c r="I237" s="71">
        <v>2753.4</v>
      </c>
      <c r="J237" s="107">
        <f t="shared" si="49"/>
        <v>54.621267057815274</v>
      </c>
      <c r="K237" s="71">
        <v>1</v>
      </c>
      <c r="L237" s="71">
        <v>1</v>
      </c>
      <c r="M237" s="126">
        <f t="shared" si="59"/>
        <v>1</v>
      </c>
      <c r="N237" s="71">
        <v>3314.2</v>
      </c>
      <c r="O237" s="59">
        <f t="shared" si="52"/>
        <v>3314.2</v>
      </c>
      <c r="P237" s="139">
        <f t="shared" si="56"/>
        <v>0</v>
      </c>
      <c r="Q237" s="71">
        <v>0</v>
      </c>
      <c r="R237" s="71">
        <f t="shared" si="58"/>
        <v>1</v>
      </c>
      <c r="S237" s="143">
        <f t="shared" si="55"/>
        <v>0</v>
      </c>
      <c r="T237" s="71">
        <v>1</v>
      </c>
      <c r="U237" s="71">
        <f t="shared" si="60"/>
        <v>1</v>
      </c>
      <c r="V237" s="146">
        <f t="shared" si="53"/>
        <v>100</v>
      </c>
      <c r="W237" s="68">
        <v>100</v>
      </c>
      <c r="X237" s="65">
        <v>0</v>
      </c>
      <c r="Y237" s="59">
        <v>1</v>
      </c>
      <c r="Z237" s="157">
        <f t="shared" si="50"/>
        <v>0</v>
      </c>
      <c r="AA237" s="71">
        <v>0</v>
      </c>
      <c r="AB237" s="102">
        <f t="shared" si="54"/>
        <v>2753.4</v>
      </c>
      <c r="AC237" s="159">
        <f t="shared" si="57"/>
        <v>0</v>
      </c>
      <c r="AD237" s="71"/>
      <c r="AE237" s="71"/>
      <c r="AF237" s="71"/>
      <c r="AG237" s="60">
        <v>1</v>
      </c>
      <c r="AH237" s="60">
        <v>1</v>
      </c>
      <c r="AI237" s="60">
        <f t="shared" si="51"/>
        <v>100</v>
      </c>
    </row>
    <row r="238" spans="1:35" ht="36" x14ac:dyDescent="0.25">
      <c r="A238" s="47">
        <v>234</v>
      </c>
      <c r="B238" s="89" t="s">
        <v>298</v>
      </c>
      <c r="C238" s="84">
        <v>1</v>
      </c>
      <c r="D238" s="62">
        <f t="shared" si="47"/>
        <v>17975</v>
      </c>
      <c r="E238" s="71">
        <v>17975</v>
      </c>
      <c r="F238" s="71">
        <v>17890</v>
      </c>
      <c r="G238" s="118">
        <f t="shared" si="48"/>
        <v>99.52712100139081</v>
      </c>
      <c r="H238" s="71">
        <v>8129.8</v>
      </c>
      <c r="I238" s="71">
        <v>6374.7</v>
      </c>
      <c r="J238" s="107">
        <f t="shared" si="49"/>
        <v>56.050191319935195</v>
      </c>
      <c r="K238" s="71">
        <v>5</v>
      </c>
      <c r="L238" s="71">
        <v>2</v>
      </c>
      <c r="M238" s="126">
        <f t="shared" si="59"/>
        <v>2.5</v>
      </c>
      <c r="N238" s="70">
        <v>4928</v>
      </c>
      <c r="O238" s="59">
        <f t="shared" si="52"/>
        <v>8129.8</v>
      </c>
      <c r="P238" s="139">
        <f t="shared" si="56"/>
        <v>39.38350266919236</v>
      </c>
      <c r="Q238" s="71">
        <v>0</v>
      </c>
      <c r="R238" s="71">
        <f t="shared" si="58"/>
        <v>2</v>
      </c>
      <c r="S238" s="143">
        <f t="shared" si="55"/>
        <v>0</v>
      </c>
      <c r="T238" s="71">
        <v>1</v>
      </c>
      <c r="U238" s="71">
        <f t="shared" si="60"/>
        <v>2</v>
      </c>
      <c r="V238" s="146">
        <f t="shared" si="53"/>
        <v>50</v>
      </c>
      <c r="W238" s="68">
        <v>100</v>
      </c>
      <c r="X238" s="65">
        <v>0</v>
      </c>
      <c r="Y238" s="59">
        <v>1</v>
      </c>
      <c r="Z238" s="157">
        <f t="shared" si="50"/>
        <v>0</v>
      </c>
      <c r="AA238" s="71">
        <v>8.5</v>
      </c>
      <c r="AB238" s="102">
        <f t="shared" si="54"/>
        <v>6374.7</v>
      </c>
      <c r="AC238" s="159">
        <f t="shared" si="57"/>
        <v>0.13333960813842219</v>
      </c>
      <c r="AD238" s="71"/>
      <c r="AE238" s="71"/>
      <c r="AF238" s="71"/>
      <c r="AG238" s="60">
        <v>1</v>
      </c>
      <c r="AH238" s="60">
        <v>1</v>
      </c>
      <c r="AI238" s="60">
        <f t="shared" si="51"/>
        <v>100</v>
      </c>
    </row>
    <row r="239" spans="1:35" ht="36" x14ac:dyDescent="0.25">
      <c r="A239" s="47">
        <v>235</v>
      </c>
      <c r="B239" s="89" t="s">
        <v>299</v>
      </c>
      <c r="C239" s="84">
        <v>1</v>
      </c>
      <c r="D239" s="62">
        <f t="shared" si="47"/>
        <v>10577.78</v>
      </c>
      <c r="E239" s="71">
        <v>10577.78</v>
      </c>
      <c r="F239" s="71">
        <v>10016.36</v>
      </c>
      <c r="G239" s="118">
        <f t="shared" si="48"/>
        <v>94.692459098222884</v>
      </c>
      <c r="H239" s="71">
        <v>0</v>
      </c>
      <c r="I239" s="71">
        <v>7121.61</v>
      </c>
      <c r="J239" s="107">
        <f t="shared" si="49"/>
        <v>0</v>
      </c>
      <c r="K239" s="71">
        <v>0</v>
      </c>
      <c r="L239" s="71">
        <v>0</v>
      </c>
      <c r="M239" s="126">
        <f t="shared" si="59"/>
        <v>0</v>
      </c>
      <c r="N239" s="71">
        <v>0</v>
      </c>
      <c r="O239" s="59">
        <f t="shared" si="52"/>
        <v>0</v>
      </c>
      <c r="P239" s="139">
        <f t="shared" si="56"/>
        <v>0</v>
      </c>
      <c r="Q239" s="71">
        <v>0</v>
      </c>
      <c r="R239" s="71">
        <f t="shared" si="58"/>
        <v>0</v>
      </c>
      <c r="S239" s="143">
        <f t="shared" si="55"/>
        <v>0</v>
      </c>
      <c r="T239" s="71">
        <v>0</v>
      </c>
      <c r="U239" s="71">
        <f t="shared" si="60"/>
        <v>0</v>
      </c>
      <c r="V239" s="146">
        <f t="shared" si="53"/>
        <v>0</v>
      </c>
      <c r="W239" s="68">
        <v>100</v>
      </c>
      <c r="X239" s="65">
        <v>0</v>
      </c>
      <c r="Y239" s="59">
        <v>1</v>
      </c>
      <c r="Z239" s="157">
        <f t="shared" si="50"/>
        <v>0</v>
      </c>
      <c r="AA239" s="71">
        <v>0</v>
      </c>
      <c r="AB239" s="102">
        <f t="shared" si="54"/>
        <v>7121.61</v>
      </c>
      <c r="AC239" s="159">
        <f t="shared" si="57"/>
        <v>0</v>
      </c>
      <c r="AD239" s="71"/>
      <c r="AE239" s="71"/>
      <c r="AF239" s="71"/>
      <c r="AG239" s="60">
        <v>1</v>
      </c>
      <c r="AH239" s="60">
        <v>1</v>
      </c>
      <c r="AI239" s="60">
        <f t="shared" si="51"/>
        <v>100</v>
      </c>
    </row>
    <row r="240" spans="1:35" ht="24" x14ac:dyDescent="0.25">
      <c r="A240" s="47">
        <v>236</v>
      </c>
      <c r="B240" s="89" t="s">
        <v>300</v>
      </c>
      <c r="C240" s="84">
        <v>1</v>
      </c>
      <c r="D240" s="62">
        <f t="shared" si="47"/>
        <v>9376.82</v>
      </c>
      <c r="E240" s="71">
        <v>9376.82</v>
      </c>
      <c r="F240" s="71">
        <v>9054.31</v>
      </c>
      <c r="G240" s="118">
        <f t="shared" si="48"/>
        <v>96.560561043082842</v>
      </c>
      <c r="H240" s="71">
        <v>0</v>
      </c>
      <c r="I240" s="71">
        <v>5995.77</v>
      </c>
      <c r="J240" s="107">
        <f t="shared" si="49"/>
        <v>0</v>
      </c>
      <c r="K240" s="71">
        <v>0</v>
      </c>
      <c r="L240" s="71">
        <v>0</v>
      </c>
      <c r="M240" s="126">
        <f t="shared" si="59"/>
        <v>0</v>
      </c>
      <c r="N240" s="71">
        <v>0</v>
      </c>
      <c r="O240" s="59">
        <f t="shared" si="52"/>
        <v>0</v>
      </c>
      <c r="P240" s="139">
        <f t="shared" si="56"/>
        <v>0</v>
      </c>
      <c r="Q240" s="71">
        <v>0</v>
      </c>
      <c r="R240" s="71">
        <f t="shared" si="58"/>
        <v>0</v>
      </c>
      <c r="S240" s="143">
        <f t="shared" si="55"/>
        <v>0</v>
      </c>
      <c r="T240" s="71">
        <v>0</v>
      </c>
      <c r="U240" s="71">
        <f t="shared" si="60"/>
        <v>0</v>
      </c>
      <c r="V240" s="146">
        <f t="shared" si="53"/>
        <v>0</v>
      </c>
      <c r="W240" s="68">
        <v>0</v>
      </c>
      <c r="X240" s="65">
        <v>0</v>
      </c>
      <c r="Y240" s="59">
        <v>1</v>
      </c>
      <c r="Z240" s="157">
        <f t="shared" si="50"/>
        <v>0</v>
      </c>
      <c r="AA240" s="71">
        <v>0</v>
      </c>
      <c r="AB240" s="102">
        <f t="shared" si="54"/>
        <v>5995.77</v>
      </c>
      <c r="AC240" s="159">
        <f t="shared" si="57"/>
        <v>0</v>
      </c>
      <c r="AD240" s="71"/>
      <c r="AE240" s="71"/>
      <c r="AF240" s="71"/>
      <c r="AG240" s="60">
        <v>1</v>
      </c>
      <c r="AH240" s="60">
        <v>1</v>
      </c>
      <c r="AI240" s="60">
        <f t="shared" si="51"/>
        <v>100</v>
      </c>
    </row>
    <row r="241" spans="1:35" ht="36" x14ac:dyDescent="0.25">
      <c r="A241" s="47">
        <v>237</v>
      </c>
      <c r="B241" s="89" t="s">
        <v>301</v>
      </c>
      <c r="C241" s="84">
        <v>1</v>
      </c>
      <c r="D241" s="62">
        <f t="shared" si="47"/>
        <v>8564</v>
      </c>
      <c r="E241" s="71">
        <v>8564</v>
      </c>
      <c r="F241" s="71">
        <v>7892</v>
      </c>
      <c r="G241" s="118">
        <f t="shared" si="48"/>
        <v>92.153199439514239</v>
      </c>
      <c r="H241" s="71">
        <v>415.5</v>
      </c>
      <c r="I241" s="71">
        <v>7791</v>
      </c>
      <c r="J241" s="107">
        <f t="shared" si="49"/>
        <v>5.0630597696947541</v>
      </c>
      <c r="K241" s="71">
        <v>17</v>
      </c>
      <c r="L241" s="71">
        <v>3</v>
      </c>
      <c r="M241" s="126">
        <f t="shared" si="59"/>
        <v>5.666666666666667</v>
      </c>
      <c r="N241" s="71">
        <v>295.01</v>
      </c>
      <c r="O241" s="59">
        <f t="shared" si="52"/>
        <v>415.5</v>
      </c>
      <c r="P241" s="139">
        <f t="shared" si="56"/>
        <v>28.998796630565579</v>
      </c>
      <c r="Q241" s="71">
        <v>2</v>
      </c>
      <c r="R241" s="71">
        <f t="shared" si="58"/>
        <v>3</v>
      </c>
      <c r="S241" s="143">
        <f t="shared" si="55"/>
        <v>66.666666666666657</v>
      </c>
      <c r="T241" s="71">
        <v>1</v>
      </c>
      <c r="U241" s="71">
        <f t="shared" si="60"/>
        <v>3</v>
      </c>
      <c r="V241" s="146">
        <f t="shared" si="53"/>
        <v>33.333333333333329</v>
      </c>
      <c r="W241" s="68">
        <v>79</v>
      </c>
      <c r="X241" s="65">
        <v>0</v>
      </c>
      <c r="Y241" s="59">
        <v>1</v>
      </c>
      <c r="Z241" s="157">
        <f t="shared" si="50"/>
        <v>0</v>
      </c>
      <c r="AA241" s="71">
        <v>0</v>
      </c>
      <c r="AB241" s="102">
        <f t="shared" si="54"/>
        <v>7791</v>
      </c>
      <c r="AC241" s="159">
        <f t="shared" si="57"/>
        <v>0</v>
      </c>
      <c r="AD241" s="71"/>
      <c r="AE241" s="71"/>
      <c r="AF241" s="71"/>
      <c r="AG241" s="60">
        <v>1</v>
      </c>
      <c r="AH241" s="60">
        <v>1</v>
      </c>
      <c r="AI241" s="60">
        <f t="shared" si="51"/>
        <v>100</v>
      </c>
    </row>
    <row r="242" spans="1:35" ht="24" x14ac:dyDescent="0.25">
      <c r="A242" s="47">
        <v>238</v>
      </c>
      <c r="B242" s="89" t="s">
        <v>302</v>
      </c>
      <c r="C242" s="84">
        <v>1</v>
      </c>
      <c r="D242" s="62">
        <f t="shared" si="47"/>
        <v>1980</v>
      </c>
      <c r="E242" s="71">
        <v>1980</v>
      </c>
      <c r="F242" s="71">
        <v>1906</v>
      </c>
      <c r="G242" s="118">
        <f t="shared" si="48"/>
        <v>96.262626262626256</v>
      </c>
      <c r="H242" s="71">
        <v>0</v>
      </c>
      <c r="I242" s="71">
        <v>1825</v>
      </c>
      <c r="J242" s="107">
        <f t="shared" si="49"/>
        <v>0</v>
      </c>
      <c r="K242" s="71">
        <v>0</v>
      </c>
      <c r="L242" s="71">
        <v>0</v>
      </c>
      <c r="M242" s="126">
        <f t="shared" si="59"/>
        <v>0</v>
      </c>
      <c r="N242" s="71">
        <v>0</v>
      </c>
      <c r="O242" s="59">
        <f t="shared" si="52"/>
        <v>0</v>
      </c>
      <c r="P242" s="139">
        <f t="shared" si="56"/>
        <v>0</v>
      </c>
      <c r="Q242" s="71">
        <v>0</v>
      </c>
      <c r="R242" s="71">
        <f t="shared" si="58"/>
        <v>0</v>
      </c>
      <c r="S242" s="143">
        <f t="shared" si="55"/>
        <v>0</v>
      </c>
      <c r="T242" s="71">
        <v>0</v>
      </c>
      <c r="U242" s="71">
        <f t="shared" si="60"/>
        <v>0</v>
      </c>
      <c r="V242" s="146">
        <f t="shared" si="53"/>
        <v>0</v>
      </c>
      <c r="W242" s="68">
        <v>100</v>
      </c>
      <c r="X242" s="65">
        <v>0</v>
      </c>
      <c r="Y242" s="59">
        <v>1</v>
      </c>
      <c r="Z242" s="157">
        <f t="shared" si="50"/>
        <v>0</v>
      </c>
      <c r="AA242" s="71">
        <v>0</v>
      </c>
      <c r="AB242" s="102">
        <f t="shared" si="54"/>
        <v>1825</v>
      </c>
      <c r="AC242" s="159">
        <f t="shared" si="57"/>
        <v>0</v>
      </c>
      <c r="AD242" s="71"/>
      <c r="AE242" s="71"/>
      <c r="AF242" s="71"/>
      <c r="AG242" s="60">
        <v>1</v>
      </c>
      <c r="AH242" s="60">
        <v>1</v>
      </c>
      <c r="AI242" s="60">
        <f t="shared" si="51"/>
        <v>100</v>
      </c>
    </row>
    <row r="243" spans="1:35" ht="24" x14ac:dyDescent="0.25">
      <c r="A243" s="47">
        <v>239</v>
      </c>
      <c r="B243" s="89" t="s">
        <v>303</v>
      </c>
      <c r="C243" s="84">
        <v>1</v>
      </c>
      <c r="D243" s="62">
        <f t="shared" si="47"/>
        <v>4151.6400000000003</v>
      </c>
      <c r="E243" s="71">
        <v>4151.6400000000003</v>
      </c>
      <c r="F243" s="71">
        <v>4034.14</v>
      </c>
      <c r="G243" s="118">
        <f t="shared" si="48"/>
        <v>97.169793141987242</v>
      </c>
      <c r="H243" s="71">
        <v>0</v>
      </c>
      <c r="I243" s="71">
        <v>4023</v>
      </c>
      <c r="J243" s="107">
        <f t="shared" si="49"/>
        <v>0</v>
      </c>
      <c r="K243" s="71">
        <v>0</v>
      </c>
      <c r="L243" s="71">
        <v>0</v>
      </c>
      <c r="M243" s="126">
        <f t="shared" si="59"/>
        <v>0</v>
      </c>
      <c r="N243" s="71">
        <v>0</v>
      </c>
      <c r="O243" s="59">
        <f t="shared" si="52"/>
        <v>0</v>
      </c>
      <c r="P243" s="139">
        <f t="shared" si="56"/>
        <v>0</v>
      </c>
      <c r="Q243" s="71">
        <v>0</v>
      </c>
      <c r="R243" s="71">
        <f t="shared" si="58"/>
        <v>0</v>
      </c>
      <c r="S243" s="143">
        <f t="shared" si="55"/>
        <v>0</v>
      </c>
      <c r="T243" s="71">
        <v>0</v>
      </c>
      <c r="U243" s="71">
        <f t="shared" si="60"/>
        <v>0</v>
      </c>
      <c r="V243" s="146">
        <f t="shared" si="53"/>
        <v>0</v>
      </c>
      <c r="W243" s="68">
        <v>0</v>
      </c>
      <c r="X243" s="65">
        <v>0</v>
      </c>
      <c r="Y243" s="59">
        <v>1</v>
      </c>
      <c r="Z243" s="157">
        <f t="shared" si="50"/>
        <v>0</v>
      </c>
      <c r="AA243" s="71">
        <v>0</v>
      </c>
      <c r="AB243" s="102">
        <f t="shared" si="54"/>
        <v>4023</v>
      </c>
      <c r="AC243" s="159">
        <f t="shared" si="57"/>
        <v>0</v>
      </c>
      <c r="AD243" s="71"/>
      <c r="AE243" s="71"/>
      <c r="AF243" s="71"/>
      <c r="AG243" s="60">
        <v>1</v>
      </c>
      <c r="AH243" s="60">
        <v>1</v>
      </c>
      <c r="AI243" s="60">
        <f t="shared" si="51"/>
        <v>100</v>
      </c>
    </row>
    <row r="244" spans="1:35" ht="24" x14ac:dyDescent="0.25">
      <c r="A244" s="47">
        <v>240</v>
      </c>
      <c r="B244" s="89" t="s">
        <v>304</v>
      </c>
      <c r="C244" s="84">
        <v>1</v>
      </c>
      <c r="D244" s="62">
        <f t="shared" si="47"/>
        <v>6672.7</v>
      </c>
      <c r="E244" s="71">
        <v>6672.7</v>
      </c>
      <c r="F244" s="71">
        <v>5428.29</v>
      </c>
      <c r="G244" s="118">
        <f t="shared" si="48"/>
        <v>81.350727591529676</v>
      </c>
      <c r="H244" s="71">
        <v>0</v>
      </c>
      <c r="I244" s="71">
        <v>6402.33</v>
      </c>
      <c r="J244" s="107">
        <f t="shared" si="49"/>
        <v>0</v>
      </c>
      <c r="K244" s="71">
        <v>0</v>
      </c>
      <c r="L244" s="71">
        <v>0</v>
      </c>
      <c r="M244" s="126">
        <f t="shared" si="59"/>
        <v>0</v>
      </c>
      <c r="N244" s="71">
        <v>0</v>
      </c>
      <c r="O244" s="59">
        <f t="shared" si="52"/>
        <v>0</v>
      </c>
      <c r="P244" s="139">
        <f t="shared" si="56"/>
        <v>0</v>
      </c>
      <c r="Q244" s="71">
        <v>0</v>
      </c>
      <c r="R244" s="71">
        <f t="shared" si="58"/>
        <v>0</v>
      </c>
      <c r="S244" s="143">
        <f t="shared" si="55"/>
        <v>0</v>
      </c>
      <c r="T244" s="71">
        <v>0</v>
      </c>
      <c r="U244" s="71">
        <f t="shared" si="60"/>
        <v>0</v>
      </c>
      <c r="V244" s="146">
        <f t="shared" si="53"/>
        <v>0</v>
      </c>
      <c r="W244" s="68">
        <v>0</v>
      </c>
      <c r="X244" s="65">
        <v>0</v>
      </c>
      <c r="Y244" s="59">
        <v>1</v>
      </c>
      <c r="Z244" s="157">
        <f t="shared" si="50"/>
        <v>0</v>
      </c>
      <c r="AA244" s="71">
        <v>0</v>
      </c>
      <c r="AB244" s="102">
        <f t="shared" si="54"/>
        <v>6402.33</v>
      </c>
      <c r="AC244" s="159">
        <f t="shared" si="57"/>
        <v>0</v>
      </c>
      <c r="AD244" s="71"/>
      <c r="AE244" s="71"/>
      <c r="AF244" s="71"/>
      <c r="AG244" s="60">
        <v>1</v>
      </c>
      <c r="AH244" s="60">
        <v>1</v>
      </c>
      <c r="AI244" s="60">
        <f t="shared" si="51"/>
        <v>100</v>
      </c>
    </row>
    <row r="245" spans="1:35" x14ac:dyDescent="0.25">
      <c r="A245" s="47">
        <v>241</v>
      </c>
      <c r="B245" s="89" t="s">
        <v>305</v>
      </c>
      <c r="C245" s="84">
        <v>1</v>
      </c>
      <c r="D245" s="62">
        <f t="shared" si="47"/>
        <v>6517.05</v>
      </c>
      <c r="E245" s="71">
        <v>6517.05</v>
      </c>
      <c r="F245" s="71">
        <v>6294.52</v>
      </c>
      <c r="G245" s="118">
        <f t="shared" si="48"/>
        <v>96.585418249054413</v>
      </c>
      <c r="H245" s="71">
        <v>0</v>
      </c>
      <c r="I245" s="71">
        <v>5867</v>
      </c>
      <c r="J245" s="107">
        <f t="shared" si="49"/>
        <v>0</v>
      </c>
      <c r="K245" s="71">
        <v>0</v>
      </c>
      <c r="L245" s="71">
        <v>0</v>
      </c>
      <c r="M245" s="126">
        <f t="shared" si="59"/>
        <v>0</v>
      </c>
      <c r="N245" s="71">
        <v>0</v>
      </c>
      <c r="O245" s="59">
        <f t="shared" si="52"/>
        <v>0</v>
      </c>
      <c r="P245" s="139">
        <f t="shared" si="56"/>
        <v>0</v>
      </c>
      <c r="Q245" s="71">
        <v>0</v>
      </c>
      <c r="R245" s="71">
        <f t="shared" si="58"/>
        <v>0</v>
      </c>
      <c r="S245" s="143">
        <f t="shared" si="55"/>
        <v>0</v>
      </c>
      <c r="T245" s="71">
        <v>0</v>
      </c>
      <c r="U245" s="71">
        <f t="shared" si="60"/>
        <v>0</v>
      </c>
      <c r="V245" s="146">
        <f t="shared" si="53"/>
        <v>0</v>
      </c>
      <c r="W245" s="68">
        <v>0</v>
      </c>
      <c r="X245" s="65">
        <v>0</v>
      </c>
      <c r="Y245" s="59">
        <v>1</v>
      </c>
      <c r="Z245" s="157">
        <f t="shared" si="50"/>
        <v>0</v>
      </c>
      <c r="AA245" s="71">
        <v>0</v>
      </c>
      <c r="AB245" s="102">
        <f t="shared" si="54"/>
        <v>5867</v>
      </c>
      <c r="AC245" s="159">
        <f t="shared" si="57"/>
        <v>0</v>
      </c>
      <c r="AD245" s="71"/>
      <c r="AE245" s="71"/>
      <c r="AF245" s="71"/>
      <c r="AG245" s="60">
        <v>1</v>
      </c>
      <c r="AH245" s="60">
        <v>1</v>
      </c>
      <c r="AI245" s="60">
        <f t="shared" si="51"/>
        <v>100</v>
      </c>
    </row>
    <row r="246" spans="1:35" ht="24" x14ac:dyDescent="0.25">
      <c r="A246" s="47">
        <v>242</v>
      </c>
      <c r="B246" s="89" t="s">
        <v>306</v>
      </c>
      <c r="C246" s="84">
        <v>1</v>
      </c>
      <c r="D246" s="62">
        <f t="shared" si="47"/>
        <v>3990.6</v>
      </c>
      <c r="E246" s="71">
        <v>3990.6</v>
      </c>
      <c r="F246" s="71">
        <v>3761.61</v>
      </c>
      <c r="G246" s="118">
        <f t="shared" si="48"/>
        <v>94.261765148098036</v>
      </c>
      <c r="H246" s="71">
        <v>646.76</v>
      </c>
      <c r="I246" s="71">
        <v>3117.5</v>
      </c>
      <c r="J246" s="107">
        <f t="shared" si="49"/>
        <v>17.181597445447444</v>
      </c>
      <c r="K246" s="71">
        <v>7</v>
      </c>
      <c r="L246" s="71">
        <v>3</v>
      </c>
      <c r="M246" s="126">
        <f t="shared" si="59"/>
        <v>2.3333333333333335</v>
      </c>
      <c r="N246" s="71">
        <v>636.20000000000005</v>
      </c>
      <c r="O246" s="59">
        <f t="shared" si="52"/>
        <v>646.76</v>
      </c>
      <c r="P246" s="139">
        <f t="shared" si="56"/>
        <v>1.6327540355000139</v>
      </c>
      <c r="Q246" s="71">
        <v>0</v>
      </c>
      <c r="R246" s="71">
        <f t="shared" si="58"/>
        <v>3</v>
      </c>
      <c r="S246" s="143">
        <f t="shared" si="55"/>
        <v>0</v>
      </c>
      <c r="T246" s="71">
        <v>2</v>
      </c>
      <c r="U246" s="71">
        <f t="shared" si="60"/>
        <v>3</v>
      </c>
      <c r="V246" s="146">
        <f t="shared" si="53"/>
        <v>66.666666666666657</v>
      </c>
      <c r="W246" s="68">
        <v>98</v>
      </c>
      <c r="X246" s="65">
        <v>0</v>
      </c>
      <c r="Y246" s="59">
        <v>1</v>
      </c>
      <c r="Z246" s="157">
        <f t="shared" si="50"/>
        <v>0</v>
      </c>
      <c r="AA246" s="71">
        <v>0</v>
      </c>
      <c r="AB246" s="102">
        <f t="shared" si="54"/>
        <v>3117.5</v>
      </c>
      <c r="AC246" s="159">
        <f t="shared" si="57"/>
        <v>0</v>
      </c>
      <c r="AD246" s="71"/>
      <c r="AE246" s="71"/>
      <c r="AF246" s="71"/>
      <c r="AG246" s="60">
        <v>1</v>
      </c>
      <c r="AH246" s="60">
        <v>1</v>
      </c>
      <c r="AI246" s="60">
        <f t="shared" si="51"/>
        <v>100</v>
      </c>
    </row>
    <row r="247" spans="1:35" ht="36" x14ac:dyDescent="0.25">
      <c r="A247" s="47">
        <v>243</v>
      </c>
      <c r="B247" s="89" t="s">
        <v>307</v>
      </c>
      <c r="C247" s="84">
        <v>1</v>
      </c>
      <c r="D247" s="62">
        <f t="shared" si="47"/>
        <v>5003.7</v>
      </c>
      <c r="E247" s="71">
        <v>5003.7</v>
      </c>
      <c r="F247" s="71">
        <v>4454.8500000000004</v>
      </c>
      <c r="G247" s="118">
        <f t="shared" si="48"/>
        <v>89.031116973439666</v>
      </c>
      <c r="H247" s="71">
        <v>2547.2800000000002</v>
      </c>
      <c r="I247" s="71">
        <v>1990.43</v>
      </c>
      <c r="J247" s="107">
        <f t="shared" si="49"/>
        <v>56.135804183167281</v>
      </c>
      <c r="K247" s="71">
        <v>16</v>
      </c>
      <c r="L247" s="71">
        <v>8</v>
      </c>
      <c r="M247" s="126">
        <f t="shared" si="59"/>
        <v>2</v>
      </c>
      <c r="N247" s="71">
        <v>2354.64</v>
      </c>
      <c r="O247" s="59">
        <f t="shared" si="52"/>
        <v>2547.2800000000002</v>
      </c>
      <c r="P247" s="139">
        <f t="shared" si="56"/>
        <v>7.5625765522439679</v>
      </c>
      <c r="Q247" s="71">
        <v>2</v>
      </c>
      <c r="R247" s="71">
        <f t="shared" si="58"/>
        <v>8</v>
      </c>
      <c r="S247" s="143">
        <f t="shared" si="55"/>
        <v>25</v>
      </c>
      <c r="T247" s="71">
        <v>1</v>
      </c>
      <c r="U247" s="71">
        <f t="shared" si="60"/>
        <v>8</v>
      </c>
      <c r="V247" s="146">
        <f t="shared" si="53"/>
        <v>12.5</v>
      </c>
      <c r="W247" s="68">
        <v>90</v>
      </c>
      <c r="X247" s="65">
        <v>0</v>
      </c>
      <c r="Y247" s="59">
        <v>1</v>
      </c>
      <c r="Z247" s="157">
        <f t="shared" si="50"/>
        <v>0</v>
      </c>
      <c r="AA247" s="71">
        <v>0</v>
      </c>
      <c r="AB247" s="102">
        <f t="shared" si="54"/>
        <v>1990.43</v>
      </c>
      <c r="AC247" s="159">
        <f t="shared" si="57"/>
        <v>0</v>
      </c>
      <c r="AD247" s="71"/>
      <c r="AE247" s="71"/>
      <c r="AF247" s="71"/>
      <c r="AG247" s="60">
        <v>1</v>
      </c>
      <c r="AH247" s="60">
        <v>1</v>
      </c>
      <c r="AI247" s="60">
        <f t="shared" si="51"/>
        <v>100</v>
      </c>
    </row>
    <row r="248" spans="1:35" ht="24" x14ac:dyDescent="0.25">
      <c r="A248" s="47">
        <v>244</v>
      </c>
      <c r="B248" s="86" t="s">
        <v>308</v>
      </c>
      <c r="C248" s="84">
        <v>1</v>
      </c>
      <c r="D248" s="62">
        <f t="shared" si="47"/>
        <v>4313.22</v>
      </c>
      <c r="E248" s="71">
        <v>4313.22</v>
      </c>
      <c r="F248" s="71">
        <v>3482.62</v>
      </c>
      <c r="G248" s="118">
        <f t="shared" si="48"/>
        <v>80.742925239148462</v>
      </c>
      <c r="H248" s="71">
        <v>0</v>
      </c>
      <c r="I248" s="71">
        <v>785.52</v>
      </c>
      <c r="J248" s="107">
        <f t="shared" si="49"/>
        <v>0</v>
      </c>
      <c r="K248" s="71">
        <v>0</v>
      </c>
      <c r="L248" s="71">
        <v>0</v>
      </c>
      <c r="M248" s="126">
        <f t="shared" si="59"/>
        <v>0</v>
      </c>
      <c r="N248" s="71">
        <v>0</v>
      </c>
      <c r="O248" s="59">
        <f t="shared" si="52"/>
        <v>0</v>
      </c>
      <c r="P248" s="139">
        <f t="shared" si="56"/>
        <v>0</v>
      </c>
      <c r="Q248" s="71">
        <v>0</v>
      </c>
      <c r="R248" s="71">
        <f t="shared" si="58"/>
        <v>0</v>
      </c>
      <c r="S248" s="143">
        <f t="shared" si="55"/>
        <v>0</v>
      </c>
      <c r="T248" s="71">
        <v>0</v>
      </c>
      <c r="U248" s="71">
        <f t="shared" si="60"/>
        <v>0</v>
      </c>
      <c r="V248" s="146">
        <f t="shared" si="53"/>
        <v>0</v>
      </c>
      <c r="W248" s="68">
        <v>0</v>
      </c>
      <c r="X248" s="65">
        <v>0</v>
      </c>
      <c r="Y248" s="59">
        <v>1</v>
      </c>
      <c r="Z248" s="157">
        <f t="shared" si="50"/>
        <v>0</v>
      </c>
      <c r="AA248" s="71">
        <v>0</v>
      </c>
      <c r="AB248" s="102">
        <f t="shared" si="54"/>
        <v>785.52</v>
      </c>
      <c r="AC248" s="159">
        <f t="shared" si="57"/>
        <v>0</v>
      </c>
      <c r="AD248" s="71"/>
      <c r="AE248" s="71"/>
      <c r="AF248" s="71"/>
      <c r="AG248" s="60">
        <v>1</v>
      </c>
      <c r="AH248" s="60">
        <v>1</v>
      </c>
      <c r="AI248" s="60">
        <f t="shared" si="51"/>
        <v>100</v>
      </c>
    </row>
    <row r="249" spans="1:35" ht="36" x14ac:dyDescent="0.25">
      <c r="A249" s="47">
        <v>245</v>
      </c>
      <c r="B249" s="89" t="s">
        <v>309</v>
      </c>
      <c r="C249" s="84">
        <v>1</v>
      </c>
      <c r="D249" s="62">
        <f t="shared" si="47"/>
        <v>4313.22</v>
      </c>
      <c r="E249" s="71">
        <v>4313.22</v>
      </c>
      <c r="F249" s="71">
        <v>3482.62</v>
      </c>
      <c r="G249" s="118">
        <f t="shared" si="48"/>
        <v>80.742925239148462</v>
      </c>
      <c r="H249" s="71">
        <v>0</v>
      </c>
      <c r="I249" s="71">
        <v>1282.9000000000001</v>
      </c>
      <c r="J249" s="107">
        <f t="shared" si="49"/>
        <v>0</v>
      </c>
      <c r="K249" s="71">
        <v>0</v>
      </c>
      <c r="L249" s="71">
        <v>0</v>
      </c>
      <c r="M249" s="126">
        <f t="shared" si="59"/>
        <v>0</v>
      </c>
      <c r="N249" s="71">
        <v>0</v>
      </c>
      <c r="O249" s="59">
        <f t="shared" si="52"/>
        <v>0</v>
      </c>
      <c r="P249" s="139">
        <f t="shared" si="56"/>
        <v>0</v>
      </c>
      <c r="Q249" s="71">
        <v>0</v>
      </c>
      <c r="R249" s="71">
        <f t="shared" si="58"/>
        <v>0</v>
      </c>
      <c r="S249" s="143">
        <f t="shared" si="55"/>
        <v>0</v>
      </c>
      <c r="T249" s="71">
        <v>0</v>
      </c>
      <c r="U249" s="71">
        <f t="shared" si="60"/>
        <v>0</v>
      </c>
      <c r="V249" s="146">
        <f t="shared" si="53"/>
        <v>0</v>
      </c>
      <c r="W249" s="68">
        <v>1</v>
      </c>
      <c r="X249" s="65">
        <v>0</v>
      </c>
      <c r="Y249" s="59">
        <v>1</v>
      </c>
      <c r="Z249" s="157">
        <f t="shared" si="50"/>
        <v>0</v>
      </c>
      <c r="AA249" s="71">
        <v>0</v>
      </c>
      <c r="AB249" s="102">
        <f t="shared" si="54"/>
        <v>1282.9000000000001</v>
      </c>
      <c r="AC249" s="159">
        <f t="shared" si="57"/>
        <v>0</v>
      </c>
      <c r="AD249" s="71"/>
      <c r="AE249" s="71"/>
      <c r="AF249" s="71"/>
      <c r="AG249" s="60">
        <v>1</v>
      </c>
      <c r="AH249" s="60">
        <v>1</v>
      </c>
      <c r="AI249" s="60">
        <f t="shared" si="51"/>
        <v>100</v>
      </c>
    </row>
    <row r="250" spans="1:35" x14ac:dyDescent="0.25">
      <c r="A250" s="47">
        <v>246</v>
      </c>
      <c r="B250" s="86" t="s">
        <v>310</v>
      </c>
      <c r="C250" s="84">
        <v>1</v>
      </c>
      <c r="D250" s="62">
        <f t="shared" si="47"/>
        <v>1503</v>
      </c>
      <c r="E250" s="71">
        <v>1503</v>
      </c>
      <c r="F250" s="71">
        <v>203</v>
      </c>
      <c r="G250" s="118">
        <f t="shared" si="48"/>
        <v>13.506320691949433</v>
      </c>
      <c r="H250" s="71">
        <v>0</v>
      </c>
      <c r="I250" s="71">
        <v>203</v>
      </c>
      <c r="J250" s="107">
        <f t="shared" si="49"/>
        <v>0</v>
      </c>
      <c r="K250" s="71">
        <v>0</v>
      </c>
      <c r="L250" s="71">
        <v>0</v>
      </c>
      <c r="M250" s="126">
        <f t="shared" si="59"/>
        <v>0</v>
      </c>
      <c r="N250" s="71">
        <v>0</v>
      </c>
      <c r="O250" s="59">
        <f t="shared" si="52"/>
        <v>0</v>
      </c>
      <c r="P250" s="139">
        <f t="shared" si="56"/>
        <v>0</v>
      </c>
      <c r="Q250" s="71">
        <v>0</v>
      </c>
      <c r="R250" s="71">
        <f t="shared" si="58"/>
        <v>0</v>
      </c>
      <c r="S250" s="143">
        <f t="shared" si="55"/>
        <v>0</v>
      </c>
      <c r="T250" s="71">
        <v>0</v>
      </c>
      <c r="U250" s="71">
        <f t="shared" si="60"/>
        <v>0</v>
      </c>
      <c r="V250" s="146">
        <f t="shared" si="53"/>
        <v>0</v>
      </c>
      <c r="W250" s="68">
        <v>0</v>
      </c>
      <c r="X250" s="65">
        <v>0</v>
      </c>
      <c r="Y250" s="59">
        <v>1</v>
      </c>
      <c r="Z250" s="157">
        <f t="shared" si="50"/>
        <v>0</v>
      </c>
      <c r="AA250" s="71">
        <v>0</v>
      </c>
      <c r="AB250" s="102">
        <f t="shared" si="54"/>
        <v>203</v>
      </c>
      <c r="AC250" s="159">
        <f t="shared" si="57"/>
        <v>0</v>
      </c>
      <c r="AD250" s="71"/>
      <c r="AE250" s="71"/>
      <c r="AF250" s="71"/>
      <c r="AG250" s="60">
        <v>1</v>
      </c>
      <c r="AH250" s="60">
        <v>1</v>
      </c>
      <c r="AI250" s="60">
        <f t="shared" si="51"/>
        <v>100</v>
      </c>
    </row>
    <row r="251" spans="1:35" ht="36" x14ac:dyDescent="0.25">
      <c r="A251" s="47">
        <v>247</v>
      </c>
      <c r="B251" s="76" t="s">
        <v>311</v>
      </c>
      <c r="C251" s="84">
        <v>1</v>
      </c>
      <c r="D251" s="62">
        <f t="shared" si="47"/>
        <v>143065.79999999999</v>
      </c>
      <c r="E251" s="71">
        <v>143065.79999999999</v>
      </c>
      <c r="F251" s="71">
        <v>142480.79999999999</v>
      </c>
      <c r="G251" s="118">
        <f t="shared" si="48"/>
        <v>99.591097243366349</v>
      </c>
      <c r="H251" s="71">
        <v>151496.76</v>
      </c>
      <c r="I251" s="71">
        <v>13197</v>
      </c>
      <c r="J251" s="107">
        <f t="shared" si="49"/>
        <v>91.986945953507899</v>
      </c>
      <c r="K251" s="71">
        <v>69</v>
      </c>
      <c r="L251" s="71">
        <v>28</v>
      </c>
      <c r="M251" s="126">
        <f t="shared" si="59"/>
        <v>2.4642857142857144</v>
      </c>
      <c r="N251" s="71">
        <v>139429.42000000001</v>
      </c>
      <c r="O251" s="59">
        <f t="shared" si="52"/>
        <v>151496.76</v>
      </c>
      <c r="P251" s="139">
        <f t="shared" si="56"/>
        <v>7.9654112734820188</v>
      </c>
      <c r="Q251" s="71">
        <v>1</v>
      </c>
      <c r="R251" s="71">
        <f t="shared" si="58"/>
        <v>28</v>
      </c>
      <c r="S251" s="143">
        <f t="shared" si="55"/>
        <v>3.5714285714285712</v>
      </c>
      <c r="T251" s="71">
        <v>12</v>
      </c>
      <c r="U251" s="71">
        <f t="shared" si="60"/>
        <v>28</v>
      </c>
      <c r="V251" s="146">
        <f t="shared" si="53"/>
        <v>42.857142857142854</v>
      </c>
      <c r="W251" s="68">
        <v>84</v>
      </c>
      <c r="X251" s="65">
        <v>0</v>
      </c>
      <c r="Y251" s="59">
        <v>1</v>
      </c>
      <c r="Z251" s="157">
        <f t="shared" si="50"/>
        <v>0</v>
      </c>
      <c r="AA251" s="71">
        <v>0</v>
      </c>
      <c r="AB251" s="102">
        <f t="shared" si="54"/>
        <v>13197</v>
      </c>
      <c r="AC251" s="159">
        <f t="shared" si="57"/>
        <v>0</v>
      </c>
      <c r="AD251" s="71"/>
      <c r="AE251" s="71"/>
      <c r="AF251" s="71"/>
      <c r="AG251" s="60">
        <v>1</v>
      </c>
      <c r="AH251" s="60">
        <v>1</v>
      </c>
      <c r="AI251" s="60">
        <f t="shared" si="51"/>
        <v>100</v>
      </c>
    </row>
    <row r="252" spans="1:35" x14ac:dyDescent="0.25">
      <c r="A252" s="47">
        <v>248</v>
      </c>
      <c r="B252" s="76" t="s">
        <v>312</v>
      </c>
      <c r="C252" s="84">
        <v>1</v>
      </c>
      <c r="D252" s="62">
        <f t="shared" si="47"/>
        <v>41699.199999999997</v>
      </c>
      <c r="E252" s="71">
        <v>41699.199999999997</v>
      </c>
      <c r="F252" s="71">
        <v>40602.639999999999</v>
      </c>
      <c r="G252" s="118">
        <f t="shared" si="48"/>
        <v>97.370309262527826</v>
      </c>
      <c r="H252" s="71">
        <v>305504.43</v>
      </c>
      <c r="I252" s="71">
        <v>4466.96</v>
      </c>
      <c r="J252" s="107">
        <f t="shared" si="49"/>
        <v>98.55891216282896</v>
      </c>
      <c r="K252" s="71">
        <v>118</v>
      </c>
      <c r="L252" s="71">
        <v>45</v>
      </c>
      <c r="M252" s="126">
        <f t="shared" si="59"/>
        <v>2.6222222222222222</v>
      </c>
      <c r="N252" s="71">
        <v>29155.14</v>
      </c>
      <c r="O252" s="59">
        <f t="shared" si="52"/>
        <v>305504.43</v>
      </c>
      <c r="P252" s="139">
        <f t="shared" si="56"/>
        <v>90.456721036745691</v>
      </c>
      <c r="Q252" s="71">
        <v>5</v>
      </c>
      <c r="R252" s="71">
        <f t="shared" si="58"/>
        <v>45</v>
      </c>
      <c r="S252" s="143">
        <f t="shared" si="55"/>
        <v>11.111111111111111</v>
      </c>
      <c r="T252" s="71">
        <v>20</v>
      </c>
      <c r="U252" s="71">
        <f t="shared" si="60"/>
        <v>45</v>
      </c>
      <c r="V252" s="146">
        <f t="shared" si="53"/>
        <v>44.444444444444443</v>
      </c>
      <c r="W252" s="68">
        <v>92</v>
      </c>
      <c r="X252" s="65">
        <v>0</v>
      </c>
      <c r="Y252" s="59">
        <v>1</v>
      </c>
      <c r="Z252" s="157">
        <f t="shared" si="50"/>
        <v>0</v>
      </c>
      <c r="AA252" s="71">
        <v>0</v>
      </c>
      <c r="AB252" s="102">
        <f t="shared" si="54"/>
        <v>4466.96</v>
      </c>
      <c r="AC252" s="159">
        <f t="shared" si="57"/>
        <v>0</v>
      </c>
      <c r="AD252" s="71"/>
      <c r="AE252" s="71"/>
      <c r="AF252" s="71"/>
      <c r="AG252" s="60">
        <v>1</v>
      </c>
      <c r="AH252" s="60">
        <v>1</v>
      </c>
      <c r="AI252" s="60">
        <f t="shared" si="51"/>
        <v>100</v>
      </c>
    </row>
    <row r="253" spans="1:35" ht="36" x14ac:dyDescent="0.25">
      <c r="A253" s="47">
        <v>249</v>
      </c>
      <c r="B253" s="76" t="s">
        <v>313</v>
      </c>
      <c r="C253" s="84">
        <v>1</v>
      </c>
      <c r="D253" s="62">
        <f t="shared" si="47"/>
        <v>14272.4</v>
      </c>
      <c r="E253" s="71">
        <v>14272.4</v>
      </c>
      <c r="F253" s="71">
        <v>14272.4</v>
      </c>
      <c r="G253" s="118">
        <f t="shared" si="48"/>
        <v>100</v>
      </c>
      <c r="H253" s="71">
        <v>1507.18</v>
      </c>
      <c r="I253" s="71">
        <v>8523.4</v>
      </c>
      <c r="J253" s="107">
        <f t="shared" si="49"/>
        <v>15.025850947801622</v>
      </c>
      <c r="K253" s="71">
        <v>35</v>
      </c>
      <c r="L253" s="71">
        <v>14</v>
      </c>
      <c r="M253" s="126">
        <f t="shared" si="59"/>
        <v>2.5</v>
      </c>
      <c r="N253" s="71">
        <v>1407.91</v>
      </c>
      <c r="O253" s="59">
        <f t="shared" si="52"/>
        <v>1507.18</v>
      </c>
      <c r="P253" s="139">
        <f t="shared" si="56"/>
        <v>6.5864727504345808</v>
      </c>
      <c r="Q253" s="71">
        <v>0</v>
      </c>
      <c r="R253" s="71">
        <f t="shared" si="58"/>
        <v>14</v>
      </c>
      <c r="S253" s="143">
        <f t="shared" si="55"/>
        <v>0</v>
      </c>
      <c r="T253" s="71">
        <v>7</v>
      </c>
      <c r="U253" s="71">
        <f t="shared" si="60"/>
        <v>14</v>
      </c>
      <c r="V253" s="146">
        <f t="shared" si="53"/>
        <v>50</v>
      </c>
      <c r="W253" s="68">
        <v>100</v>
      </c>
      <c r="X253" s="65">
        <v>0</v>
      </c>
      <c r="Y253" s="59">
        <v>1</v>
      </c>
      <c r="Z253" s="157">
        <f t="shared" si="50"/>
        <v>0</v>
      </c>
      <c r="AA253" s="71">
        <v>1865</v>
      </c>
      <c r="AB253" s="102">
        <f t="shared" si="54"/>
        <v>8523.4</v>
      </c>
      <c r="AC253" s="159">
        <f t="shared" si="57"/>
        <v>21.880939531173009</v>
      </c>
      <c r="AD253" s="71"/>
      <c r="AE253" s="71"/>
      <c r="AF253" s="71"/>
      <c r="AG253" s="60">
        <v>1</v>
      </c>
      <c r="AH253" s="60">
        <v>1</v>
      </c>
      <c r="AI253" s="60">
        <f t="shared" si="51"/>
        <v>100</v>
      </c>
    </row>
    <row r="254" spans="1:35" x14ac:dyDescent="0.25">
      <c r="A254" s="47">
        <v>250</v>
      </c>
      <c r="B254" s="76" t="s">
        <v>314</v>
      </c>
      <c r="C254" s="84">
        <v>1</v>
      </c>
      <c r="D254" s="62">
        <f t="shared" si="47"/>
        <v>44694</v>
      </c>
      <c r="E254" s="71">
        <v>44694</v>
      </c>
      <c r="F254" s="71">
        <v>44694</v>
      </c>
      <c r="G254" s="118">
        <f t="shared" si="48"/>
        <v>100</v>
      </c>
      <c r="H254" s="71">
        <v>59187.839999999997</v>
      </c>
      <c r="I254" s="71">
        <v>4313.71</v>
      </c>
      <c r="J254" s="107">
        <f t="shared" si="49"/>
        <v>93.206921720808396</v>
      </c>
      <c r="K254" s="71">
        <v>44</v>
      </c>
      <c r="L254" s="71">
        <v>15</v>
      </c>
      <c r="M254" s="126">
        <f t="shared" si="59"/>
        <v>2.9333333333333331</v>
      </c>
      <c r="N254" s="71">
        <v>49482.27</v>
      </c>
      <c r="O254" s="59">
        <f t="shared" si="52"/>
        <v>59187.839999999997</v>
      </c>
      <c r="P254" s="139">
        <f t="shared" si="56"/>
        <v>16.397912138709572</v>
      </c>
      <c r="Q254" s="71">
        <v>1</v>
      </c>
      <c r="R254" s="71">
        <f t="shared" si="58"/>
        <v>15</v>
      </c>
      <c r="S254" s="143">
        <f t="shared" si="55"/>
        <v>6.666666666666667</v>
      </c>
      <c r="T254" s="71">
        <v>7</v>
      </c>
      <c r="U254" s="71">
        <f t="shared" si="60"/>
        <v>15</v>
      </c>
      <c r="V254" s="146">
        <f t="shared" si="53"/>
        <v>46.666666666666664</v>
      </c>
      <c r="W254" s="68">
        <v>100</v>
      </c>
      <c r="X254" s="65">
        <v>0</v>
      </c>
      <c r="Y254" s="59">
        <v>1</v>
      </c>
      <c r="Z254" s="157">
        <f t="shared" si="50"/>
        <v>0</v>
      </c>
      <c r="AA254" s="71">
        <v>2823.81</v>
      </c>
      <c r="AB254" s="102">
        <f t="shared" si="54"/>
        <v>4313.71</v>
      </c>
      <c r="AC254" s="159">
        <f t="shared" si="57"/>
        <v>65.46128506552364</v>
      </c>
      <c r="AD254" s="71"/>
      <c r="AE254" s="71"/>
      <c r="AF254" s="71"/>
      <c r="AG254" s="60">
        <v>1</v>
      </c>
      <c r="AH254" s="60">
        <v>1</v>
      </c>
      <c r="AI254" s="60">
        <f t="shared" si="51"/>
        <v>100</v>
      </c>
    </row>
    <row r="255" spans="1:35" x14ac:dyDescent="0.25">
      <c r="A255" s="47">
        <v>251</v>
      </c>
      <c r="B255" s="76" t="s">
        <v>315</v>
      </c>
      <c r="C255" s="84">
        <v>1</v>
      </c>
      <c r="D255" s="62">
        <f t="shared" si="47"/>
        <v>2393.29</v>
      </c>
      <c r="E255" s="71">
        <v>2393.29</v>
      </c>
      <c r="F255" s="71">
        <v>2336.63</v>
      </c>
      <c r="G255" s="118">
        <f t="shared" si="48"/>
        <v>97.632547664512032</v>
      </c>
      <c r="H255" s="71">
        <v>22.03</v>
      </c>
      <c r="I255" s="71">
        <v>1117.67</v>
      </c>
      <c r="J255" s="107">
        <f t="shared" si="49"/>
        <v>1.9329648153022725</v>
      </c>
      <c r="K255" s="71">
        <v>4</v>
      </c>
      <c r="L255" s="71">
        <v>1</v>
      </c>
      <c r="M255" s="126">
        <f t="shared" si="59"/>
        <v>4</v>
      </c>
      <c r="N255" s="71">
        <v>16.28</v>
      </c>
      <c r="O255" s="59">
        <f t="shared" si="52"/>
        <v>22.03</v>
      </c>
      <c r="P255" s="139">
        <f t="shared" si="56"/>
        <v>26.10077167498865</v>
      </c>
      <c r="Q255" s="71">
        <v>0</v>
      </c>
      <c r="R255" s="71">
        <f t="shared" si="58"/>
        <v>1</v>
      </c>
      <c r="S255" s="143">
        <f t="shared" si="55"/>
        <v>0</v>
      </c>
      <c r="T255" s="71">
        <v>0</v>
      </c>
      <c r="U255" s="71">
        <f t="shared" si="60"/>
        <v>1</v>
      </c>
      <c r="V255" s="146">
        <f t="shared" si="53"/>
        <v>0</v>
      </c>
      <c r="W255" s="68">
        <v>100</v>
      </c>
      <c r="X255" s="65">
        <v>0</v>
      </c>
      <c r="Y255" s="59">
        <v>1</v>
      </c>
      <c r="Z255" s="157">
        <f t="shared" si="50"/>
        <v>0</v>
      </c>
      <c r="AA255" s="71">
        <v>780.66</v>
      </c>
      <c r="AB255" s="102">
        <f t="shared" si="54"/>
        <v>1117.67</v>
      </c>
      <c r="AC255" s="159">
        <f t="shared" si="57"/>
        <v>69.847092612309524</v>
      </c>
      <c r="AD255" s="71"/>
      <c r="AE255" s="71"/>
      <c r="AF255" s="71"/>
      <c r="AG255" s="60">
        <v>1</v>
      </c>
      <c r="AH255" s="60">
        <v>1</v>
      </c>
      <c r="AI255" s="60">
        <f t="shared" si="51"/>
        <v>100</v>
      </c>
    </row>
    <row r="256" spans="1:35" ht="24" x14ac:dyDescent="0.25">
      <c r="A256" s="47">
        <v>252</v>
      </c>
      <c r="B256" s="88" t="s">
        <v>317</v>
      </c>
      <c r="C256" s="84">
        <v>1</v>
      </c>
      <c r="D256" s="62">
        <f t="shared" si="47"/>
        <v>123534.2</v>
      </c>
      <c r="E256" s="71">
        <v>123534.2</v>
      </c>
      <c r="F256" s="71">
        <v>123419.5</v>
      </c>
      <c r="G256" s="118">
        <f t="shared" si="48"/>
        <v>99.907151218043268</v>
      </c>
      <c r="H256" s="71">
        <v>118464.33</v>
      </c>
      <c r="I256" s="71">
        <v>4472</v>
      </c>
      <c r="J256" s="107">
        <f t="shared" si="49"/>
        <v>96.362344638074035</v>
      </c>
      <c r="K256" s="71">
        <v>68</v>
      </c>
      <c r="L256" s="71">
        <v>95</v>
      </c>
      <c r="M256" s="126">
        <f t="shared" si="59"/>
        <v>0.71578947368421053</v>
      </c>
      <c r="N256" s="71">
        <v>118464.32000000001</v>
      </c>
      <c r="O256" s="71">
        <f t="shared" si="52"/>
        <v>118464.33</v>
      </c>
      <c r="P256" s="139">
        <f t="shared" si="56"/>
        <v>8.4413595260457441E-6</v>
      </c>
      <c r="Q256" s="71">
        <v>51</v>
      </c>
      <c r="R256" s="71">
        <f t="shared" si="58"/>
        <v>95</v>
      </c>
      <c r="S256" s="143">
        <f t="shared" si="55"/>
        <v>53.684210526315788</v>
      </c>
      <c r="T256" s="71">
        <v>44</v>
      </c>
      <c r="U256" s="71">
        <f t="shared" si="60"/>
        <v>95</v>
      </c>
      <c r="V256" s="146">
        <f t="shared" si="53"/>
        <v>46.315789473684212</v>
      </c>
      <c r="W256" s="68">
        <v>100</v>
      </c>
      <c r="X256" s="65">
        <v>0</v>
      </c>
      <c r="Y256" s="59">
        <v>1</v>
      </c>
      <c r="Z256" s="157">
        <f t="shared" si="50"/>
        <v>0</v>
      </c>
      <c r="AA256" s="71">
        <v>0</v>
      </c>
      <c r="AB256" s="102">
        <f t="shared" si="54"/>
        <v>4472</v>
      </c>
      <c r="AC256" s="159">
        <f t="shared" si="57"/>
        <v>0</v>
      </c>
      <c r="AD256" s="71"/>
      <c r="AE256" s="71"/>
      <c r="AF256" s="71"/>
      <c r="AG256" s="60">
        <v>1</v>
      </c>
      <c r="AH256" s="60">
        <v>1</v>
      </c>
      <c r="AI256" s="60">
        <f t="shared" si="51"/>
        <v>100</v>
      </c>
    </row>
    <row r="257" spans="1:35" ht="24" x14ac:dyDescent="0.25">
      <c r="A257" s="47">
        <v>253</v>
      </c>
      <c r="B257" s="75" t="s">
        <v>318</v>
      </c>
      <c r="C257" s="84">
        <v>1</v>
      </c>
      <c r="D257" s="62">
        <f t="shared" si="47"/>
        <v>1838</v>
      </c>
      <c r="E257" s="71">
        <v>1838</v>
      </c>
      <c r="F257" s="71">
        <v>1837</v>
      </c>
      <c r="G257" s="118">
        <f t="shared" si="48"/>
        <v>99.945593035908601</v>
      </c>
      <c r="H257" s="71">
        <v>0</v>
      </c>
      <c r="I257" s="71">
        <v>1636.24</v>
      </c>
      <c r="J257" s="107">
        <f t="shared" si="49"/>
        <v>0</v>
      </c>
      <c r="K257" s="71">
        <v>0</v>
      </c>
      <c r="L257" s="71">
        <v>0</v>
      </c>
      <c r="M257" s="126">
        <f t="shared" si="59"/>
        <v>0</v>
      </c>
      <c r="N257" s="71">
        <v>0</v>
      </c>
      <c r="O257" s="71">
        <f t="shared" si="52"/>
        <v>0</v>
      </c>
      <c r="P257" s="139">
        <f t="shared" si="56"/>
        <v>0</v>
      </c>
      <c r="Q257" s="71">
        <v>0</v>
      </c>
      <c r="R257" s="71">
        <f t="shared" si="58"/>
        <v>0</v>
      </c>
      <c r="S257" s="143">
        <f t="shared" si="55"/>
        <v>0</v>
      </c>
      <c r="T257" s="71">
        <v>0</v>
      </c>
      <c r="U257" s="71">
        <f t="shared" si="60"/>
        <v>0</v>
      </c>
      <c r="V257" s="146">
        <f t="shared" si="53"/>
        <v>0</v>
      </c>
      <c r="W257" s="68">
        <v>74</v>
      </c>
      <c r="X257" s="65">
        <v>0</v>
      </c>
      <c r="Y257" s="59">
        <v>1</v>
      </c>
      <c r="Z257" s="157">
        <f t="shared" si="50"/>
        <v>0</v>
      </c>
      <c r="AA257" s="71">
        <v>148.5</v>
      </c>
      <c r="AB257" s="102">
        <f t="shared" si="54"/>
        <v>1636.24</v>
      </c>
      <c r="AC257" s="159">
        <f t="shared" si="57"/>
        <v>9.0756857184765067</v>
      </c>
      <c r="AD257" s="71"/>
      <c r="AE257" s="71"/>
      <c r="AF257" s="71"/>
      <c r="AG257" s="60">
        <v>1</v>
      </c>
      <c r="AH257" s="60">
        <v>1</v>
      </c>
      <c r="AI257" s="60">
        <f t="shared" si="51"/>
        <v>100</v>
      </c>
    </row>
    <row r="258" spans="1:35" ht="24" x14ac:dyDescent="0.25">
      <c r="A258" s="47">
        <v>254</v>
      </c>
      <c r="B258" s="88" t="s">
        <v>319</v>
      </c>
      <c r="C258" s="84">
        <v>1</v>
      </c>
      <c r="D258" s="62">
        <f t="shared" si="47"/>
        <v>60025</v>
      </c>
      <c r="E258" s="71">
        <v>60025</v>
      </c>
      <c r="F258" s="71">
        <v>53364</v>
      </c>
      <c r="G258" s="118">
        <f t="shared" si="48"/>
        <v>88.902957101207818</v>
      </c>
      <c r="H258" s="71">
        <v>70833.100000000006</v>
      </c>
      <c r="I258" s="71">
        <v>55900</v>
      </c>
      <c r="J258" s="107">
        <f t="shared" si="49"/>
        <v>55.891554771405417</v>
      </c>
      <c r="K258" s="71">
        <v>4</v>
      </c>
      <c r="L258" s="71">
        <v>90</v>
      </c>
      <c r="M258" s="126">
        <f t="shared" si="59"/>
        <v>4.4444444444444446E-2</v>
      </c>
      <c r="N258" s="71">
        <v>40699.1</v>
      </c>
      <c r="O258" s="71">
        <f t="shared" si="52"/>
        <v>70833.100000000006</v>
      </c>
      <c r="P258" s="139">
        <f t="shared" si="56"/>
        <v>42.542257786260947</v>
      </c>
      <c r="Q258" s="71">
        <v>87</v>
      </c>
      <c r="R258" s="71">
        <f t="shared" si="58"/>
        <v>90</v>
      </c>
      <c r="S258" s="143">
        <f t="shared" si="55"/>
        <v>96.666666666666671</v>
      </c>
      <c r="T258" s="71">
        <v>3</v>
      </c>
      <c r="U258" s="71">
        <f t="shared" si="60"/>
        <v>90</v>
      </c>
      <c r="V258" s="146">
        <f t="shared" si="53"/>
        <v>3.3333333333333335</v>
      </c>
      <c r="W258" s="68">
        <v>66</v>
      </c>
      <c r="X258" s="65">
        <v>0</v>
      </c>
      <c r="Y258" s="59">
        <v>1</v>
      </c>
      <c r="Z258" s="157">
        <f t="shared" si="50"/>
        <v>0</v>
      </c>
      <c r="AA258" s="71">
        <v>0</v>
      </c>
      <c r="AB258" s="102">
        <f t="shared" si="54"/>
        <v>55900</v>
      </c>
      <c r="AC258" s="159">
        <f t="shared" si="57"/>
        <v>0</v>
      </c>
      <c r="AD258" s="71"/>
      <c r="AE258" s="71"/>
      <c r="AF258" s="71"/>
      <c r="AG258" s="60">
        <v>1</v>
      </c>
      <c r="AH258" s="60">
        <v>1</v>
      </c>
      <c r="AI258" s="60">
        <f t="shared" si="51"/>
        <v>100</v>
      </c>
    </row>
    <row r="259" spans="1:35" x14ac:dyDescent="0.25">
      <c r="A259" s="47">
        <v>255</v>
      </c>
      <c r="B259" s="75" t="s">
        <v>320</v>
      </c>
      <c r="C259" s="84">
        <v>1</v>
      </c>
      <c r="D259" s="62">
        <f t="shared" si="47"/>
        <v>611490.17000000004</v>
      </c>
      <c r="E259" s="71">
        <v>611490.17000000004</v>
      </c>
      <c r="F259" s="71">
        <v>350630.83</v>
      </c>
      <c r="G259" s="118">
        <f t="shared" si="48"/>
        <v>57.340387009001304</v>
      </c>
      <c r="H259" s="71">
        <v>287021.88</v>
      </c>
      <c r="I259" s="71">
        <v>49334.61</v>
      </c>
      <c r="J259" s="107">
        <f t="shared" si="49"/>
        <v>85.332642161891997</v>
      </c>
      <c r="K259" s="71">
        <v>32</v>
      </c>
      <c r="L259" s="71">
        <v>11</v>
      </c>
      <c r="M259" s="126">
        <f t="shared" si="59"/>
        <v>2.9090909090909092</v>
      </c>
      <c r="N259" s="71">
        <v>266678.99</v>
      </c>
      <c r="O259" s="71">
        <f t="shared" si="52"/>
        <v>287021.88</v>
      </c>
      <c r="P259" s="139">
        <f t="shared" si="56"/>
        <v>7.0875746476191921</v>
      </c>
      <c r="Q259" s="71">
        <v>0</v>
      </c>
      <c r="R259" s="71">
        <f t="shared" si="58"/>
        <v>11</v>
      </c>
      <c r="S259" s="143">
        <f t="shared" si="55"/>
        <v>0</v>
      </c>
      <c r="T259" s="71">
        <v>6</v>
      </c>
      <c r="U259" s="71">
        <f t="shared" si="60"/>
        <v>11</v>
      </c>
      <c r="V259" s="146">
        <f t="shared" si="53"/>
        <v>54.54545454545454</v>
      </c>
      <c r="W259" s="68">
        <v>26</v>
      </c>
      <c r="X259" s="65">
        <v>0</v>
      </c>
      <c r="Y259" s="59">
        <v>1</v>
      </c>
      <c r="Z259" s="157">
        <f t="shared" si="50"/>
        <v>0</v>
      </c>
      <c r="AA259" s="71">
        <v>0</v>
      </c>
      <c r="AB259" s="102">
        <f t="shared" si="54"/>
        <v>49334.61</v>
      </c>
      <c r="AC259" s="159">
        <f t="shared" si="57"/>
        <v>0</v>
      </c>
      <c r="AD259" s="71"/>
      <c r="AE259" s="71"/>
      <c r="AF259" s="71"/>
      <c r="AG259" s="60">
        <v>1</v>
      </c>
      <c r="AH259" s="60">
        <v>1</v>
      </c>
      <c r="AI259" s="60">
        <f t="shared" si="51"/>
        <v>100</v>
      </c>
    </row>
    <row r="260" spans="1:35" ht="24" x14ac:dyDescent="0.25">
      <c r="A260" s="47">
        <v>256</v>
      </c>
      <c r="B260" s="75" t="s">
        <v>321</v>
      </c>
      <c r="C260" s="84">
        <v>1</v>
      </c>
      <c r="D260" s="62">
        <f t="shared" ref="D260:D278" si="61">E260/C260</f>
        <v>1445</v>
      </c>
      <c r="E260" s="71">
        <v>1445</v>
      </c>
      <c r="F260" s="71">
        <v>1445</v>
      </c>
      <c r="G260" s="118">
        <f t="shared" ref="G260:G278" si="62">F260/E260*100</f>
        <v>100</v>
      </c>
      <c r="H260" s="71">
        <v>0</v>
      </c>
      <c r="I260" s="71">
        <v>1479.38</v>
      </c>
      <c r="J260" s="107">
        <f t="shared" si="49"/>
        <v>0</v>
      </c>
      <c r="K260" s="71">
        <v>0</v>
      </c>
      <c r="L260" s="71">
        <v>0</v>
      </c>
      <c r="M260" s="126">
        <f t="shared" si="59"/>
        <v>0</v>
      </c>
      <c r="N260" s="71">
        <v>0</v>
      </c>
      <c r="O260" s="71">
        <f t="shared" si="52"/>
        <v>0</v>
      </c>
      <c r="P260" s="139">
        <f t="shared" si="56"/>
        <v>0</v>
      </c>
      <c r="Q260" s="71">
        <v>0</v>
      </c>
      <c r="R260" s="71">
        <f t="shared" si="58"/>
        <v>0</v>
      </c>
      <c r="S260" s="143">
        <f t="shared" si="55"/>
        <v>0</v>
      </c>
      <c r="T260" s="71">
        <v>0</v>
      </c>
      <c r="U260" s="71">
        <f t="shared" si="60"/>
        <v>0</v>
      </c>
      <c r="V260" s="146">
        <f t="shared" si="53"/>
        <v>0</v>
      </c>
      <c r="W260" s="68">
        <v>100</v>
      </c>
      <c r="X260" s="65">
        <v>0</v>
      </c>
      <c r="Y260" s="59">
        <v>1</v>
      </c>
      <c r="Z260" s="157">
        <f t="shared" si="50"/>
        <v>0</v>
      </c>
      <c r="AA260" s="71">
        <v>0</v>
      </c>
      <c r="AB260" s="102">
        <f t="shared" si="54"/>
        <v>1479.38</v>
      </c>
      <c r="AC260" s="159">
        <f t="shared" si="57"/>
        <v>0</v>
      </c>
      <c r="AD260" s="71"/>
      <c r="AE260" s="71"/>
      <c r="AF260" s="71"/>
      <c r="AG260" s="60">
        <v>1</v>
      </c>
      <c r="AH260" s="60">
        <v>1</v>
      </c>
      <c r="AI260" s="60">
        <f t="shared" si="51"/>
        <v>100</v>
      </c>
    </row>
    <row r="261" spans="1:35" ht="24" x14ac:dyDescent="0.25">
      <c r="A261" s="47">
        <v>257</v>
      </c>
      <c r="B261" s="75" t="s">
        <v>322</v>
      </c>
      <c r="C261" s="84">
        <v>1</v>
      </c>
      <c r="D261" s="62">
        <f t="shared" si="61"/>
        <v>181744</v>
      </c>
      <c r="E261" s="71">
        <v>181744</v>
      </c>
      <c r="F261" s="71">
        <v>174268</v>
      </c>
      <c r="G261" s="118">
        <f t="shared" si="62"/>
        <v>95.886521700853947</v>
      </c>
      <c r="H261" s="71">
        <v>233052.19</v>
      </c>
      <c r="I261" s="71">
        <v>11126.6</v>
      </c>
      <c r="J261" s="107">
        <f t="shared" ref="J261:J278" si="63">H261/(H261+I261)*100</f>
        <v>95.443256967568729</v>
      </c>
      <c r="K261" s="71">
        <v>37</v>
      </c>
      <c r="L261" s="71">
        <v>20</v>
      </c>
      <c r="M261" s="126">
        <f t="shared" si="59"/>
        <v>1.85</v>
      </c>
      <c r="N261" s="70">
        <v>197805.83</v>
      </c>
      <c r="O261" s="71">
        <f t="shared" si="52"/>
        <v>233052.19</v>
      </c>
      <c r="P261" s="139">
        <f t="shared" si="56"/>
        <v>15.123805530426466</v>
      </c>
      <c r="Q261" s="71">
        <v>5</v>
      </c>
      <c r="R261" s="71">
        <f t="shared" si="58"/>
        <v>20</v>
      </c>
      <c r="S261" s="143">
        <f t="shared" si="55"/>
        <v>25</v>
      </c>
      <c r="T261" s="71">
        <v>6</v>
      </c>
      <c r="U261" s="71">
        <f t="shared" si="60"/>
        <v>20</v>
      </c>
      <c r="V261" s="146">
        <f t="shared" si="53"/>
        <v>30</v>
      </c>
      <c r="W261" s="68">
        <v>30</v>
      </c>
      <c r="X261" s="65">
        <v>0</v>
      </c>
      <c r="Y261" s="59">
        <v>1</v>
      </c>
      <c r="Z261" s="157">
        <f t="shared" ref="Z261:Z278" si="64">X261/Y261*100</f>
        <v>0</v>
      </c>
      <c r="AA261" s="71">
        <v>0</v>
      </c>
      <c r="AB261" s="102">
        <f t="shared" si="54"/>
        <v>11126.6</v>
      </c>
      <c r="AC261" s="159">
        <f t="shared" si="57"/>
        <v>0</v>
      </c>
      <c r="AD261" s="71"/>
      <c r="AE261" s="71"/>
      <c r="AF261" s="71"/>
      <c r="AG261" s="60">
        <v>1</v>
      </c>
      <c r="AH261" s="60">
        <v>1</v>
      </c>
      <c r="AI261" s="60">
        <f t="shared" ref="AI261:AI278" si="65">AG261/AH261*100</f>
        <v>100</v>
      </c>
    </row>
    <row r="262" spans="1:35" ht="24" x14ac:dyDescent="0.25">
      <c r="A262" s="47">
        <v>258</v>
      </c>
      <c r="B262" s="88" t="s">
        <v>323</v>
      </c>
      <c r="C262" s="84">
        <v>1</v>
      </c>
      <c r="D262" s="62">
        <f t="shared" si="61"/>
        <v>23415.1</v>
      </c>
      <c r="E262" s="71">
        <v>23415.1</v>
      </c>
      <c r="F262" s="71">
        <v>22717.83</v>
      </c>
      <c r="G262" s="118">
        <f t="shared" si="62"/>
        <v>97.022135288766663</v>
      </c>
      <c r="H262" s="71">
        <v>19635.07</v>
      </c>
      <c r="I262" s="71">
        <v>2271.86</v>
      </c>
      <c r="J262" s="107">
        <f t="shared" si="63"/>
        <v>89.629491672269907</v>
      </c>
      <c r="K262" s="71">
        <v>59</v>
      </c>
      <c r="L262" s="71">
        <v>12</v>
      </c>
      <c r="M262" s="126">
        <f t="shared" si="59"/>
        <v>4.916666666666667</v>
      </c>
      <c r="N262" s="70">
        <v>18326.32</v>
      </c>
      <c r="O262" s="71">
        <f t="shared" si="52"/>
        <v>19635.07</v>
      </c>
      <c r="P262" s="139">
        <f t="shared" si="56"/>
        <v>6.6653696676406042</v>
      </c>
      <c r="Q262" s="71">
        <v>0</v>
      </c>
      <c r="R262" s="71">
        <f t="shared" si="58"/>
        <v>12</v>
      </c>
      <c r="S262" s="143">
        <f t="shared" si="55"/>
        <v>0</v>
      </c>
      <c r="T262" s="71">
        <v>3</v>
      </c>
      <c r="U262" s="71">
        <f t="shared" si="60"/>
        <v>12</v>
      </c>
      <c r="V262" s="146">
        <f t="shared" ref="V262:V278" si="66">IF(U262,T262/U262*100,0)</f>
        <v>25</v>
      </c>
      <c r="W262" s="68">
        <v>97</v>
      </c>
      <c r="X262" s="65">
        <v>0</v>
      </c>
      <c r="Y262" s="59">
        <v>1</v>
      </c>
      <c r="Z262" s="157">
        <f t="shared" si="64"/>
        <v>0</v>
      </c>
      <c r="AA262" s="71">
        <v>1212.73</v>
      </c>
      <c r="AB262" s="102">
        <f t="shared" ref="AB262:AB278" si="67">I262</f>
        <v>2271.86</v>
      </c>
      <c r="AC262" s="159">
        <f t="shared" si="57"/>
        <v>53.380489994982085</v>
      </c>
      <c r="AD262" s="71"/>
      <c r="AE262" s="71"/>
      <c r="AF262" s="71"/>
      <c r="AG262" s="60">
        <v>1</v>
      </c>
      <c r="AH262" s="60">
        <v>1</v>
      </c>
      <c r="AI262" s="60">
        <f t="shared" si="65"/>
        <v>100</v>
      </c>
    </row>
    <row r="263" spans="1:35" ht="24" x14ac:dyDescent="0.25">
      <c r="A263" s="47">
        <v>259</v>
      </c>
      <c r="B263" s="88" t="s">
        <v>324</v>
      </c>
      <c r="C263" s="84">
        <v>1</v>
      </c>
      <c r="D263" s="62">
        <f t="shared" si="61"/>
        <v>8397.7000000000007</v>
      </c>
      <c r="E263" s="71">
        <v>8397.7000000000007</v>
      </c>
      <c r="F263" s="71">
        <v>6954</v>
      </c>
      <c r="G263" s="118">
        <f t="shared" si="62"/>
        <v>82.808388011003004</v>
      </c>
      <c r="H263" s="71">
        <v>725.5</v>
      </c>
      <c r="I263" s="71">
        <v>1084.8800000000001</v>
      </c>
      <c r="J263" s="107">
        <f t="shared" si="63"/>
        <v>40.074459505739121</v>
      </c>
      <c r="K263" s="71">
        <v>2</v>
      </c>
      <c r="L263" s="71">
        <v>2</v>
      </c>
      <c r="M263" s="126">
        <f t="shared" si="59"/>
        <v>1</v>
      </c>
      <c r="N263" s="71">
        <v>725.5</v>
      </c>
      <c r="O263" s="71">
        <f t="shared" si="52"/>
        <v>725.5</v>
      </c>
      <c r="P263" s="139">
        <f t="shared" si="56"/>
        <v>0</v>
      </c>
      <c r="Q263" s="71">
        <v>0</v>
      </c>
      <c r="R263" s="71">
        <f t="shared" si="58"/>
        <v>2</v>
      </c>
      <c r="S263" s="143">
        <f t="shared" ref="S263:S278" si="68">IF(R263,Q263/R263*100,0)</f>
        <v>0</v>
      </c>
      <c r="T263" s="71">
        <v>2</v>
      </c>
      <c r="U263" s="71">
        <f t="shared" si="60"/>
        <v>2</v>
      </c>
      <c r="V263" s="146">
        <f t="shared" si="66"/>
        <v>100</v>
      </c>
      <c r="W263" s="68">
        <v>54</v>
      </c>
      <c r="X263" s="65">
        <v>0</v>
      </c>
      <c r="Y263" s="59">
        <v>1</v>
      </c>
      <c r="Z263" s="157">
        <f t="shared" si="64"/>
        <v>0</v>
      </c>
      <c r="AA263" s="71">
        <v>524.41999999999996</v>
      </c>
      <c r="AB263" s="102">
        <f t="shared" si="67"/>
        <v>1084.8800000000001</v>
      </c>
      <c r="AC263" s="159">
        <f t="shared" si="57"/>
        <v>48.338986800383445</v>
      </c>
      <c r="AD263" s="71"/>
      <c r="AE263" s="71"/>
      <c r="AF263" s="71"/>
      <c r="AG263" s="60">
        <v>1</v>
      </c>
      <c r="AH263" s="60">
        <v>1</v>
      </c>
      <c r="AI263" s="60">
        <f t="shared" si="65"/>
        <v>100</v>
      </c>
    </row>
    <row r="264" spans="1:35" ht="24" x14ac:dyDescent="0.25">
      <c r="A264" s="47">
        <v>260</v>
      </c>
      <c r="B264" s="75" t="s">
        <v>325</v>
      </c>
      <c r="C264" s="84">
        <v>1</v>
      </c>
      <c r="D264" s="62">
        <f t="shared" si="61"/>
        <v>6837879.7999999998</v>
      </c>
      <c r="E264" s="71">
        <v>6837879.7999999998</v>
      </c>
      <c r="F264" s="71">
        <v>6461899.6279999996</v>
      </c>
      <c r="G264" s="118">
        <f t="shared" si="62"/>
        <v>94.501509488365087</v>
      </c>
      <c r="H264" s="71">
        <v>2673806.21</v>
      </c>
      <c r="I264" s="71">
        <v>36638.06</v>
      </c>
      <c r="J264" s="107">
        <f t="shared" si="63"/>
        <v>98.648263666384111</v>
      </c>
      <c r="K264" s="71">
        <v>138</v>
      </c>
      <c r="L264" s="71">
        <v>78</v>
      </c>
      <c r="M264" s="126">
        <f t="shared" si="59"/>
        <v>1.7692307692307692</v>
      </c>
      <c r="N264" s="71">
        <v>2621426.2000000002</v>
      </c>
      <c r="O264" s="71">
        <f t="shared" si="52"/>
        <v>2673806.21</v>
      </c>
      <c r="P264" s="139">
        <f t="shared" ref="P264:P278" si="69">IF(O264,100-N264/O264*100,0)</f>
        <v>1.9590054733248508</v>
      </c>
      <c r="Q264" s="71">
        <v>38</v>
      </c>
      <c r="R264" s="71">
        <f t="shared" si="58"/>
        <v>78</v>
      </c>
      <c r="S264" s="143">
        <f t="shared" si="68"/>
        <v>48.717948717948715</v>
      </c>
      <c r="T264" s="71">
        <v>15</v>
      </c>
      <c r="U264" s="71">
        <f t="shared" si="60"/>
        <v>78</v>
      </c>
      <c r="V264" s="146">
        <f t="shared" si="66"/>
        <v>19.230769230769234</v>
      </c>
      <c r="W264" s="68">
        <v>53</v>
      </c>
      <c r="X264" s="65">
        <v>0</v>
      </c>
      <c r="Y264" s="59">
        <v>1</v>
      </c>
      <c r="Z264" s="157">
        <f t="shared" si="64"/>
        <v>0</v>
      </c>
      <c r="AA264" s="71">
        <v>7230.82</v>
      </c>
      <c r="AB264" s="102">
        <f t="shared" si="67"/>
        <v>36638.06</v>
      </c>
      <c r="AC264" s="159">
        <f t="shared" si="57"/>
        <v>19.7358157063993</v>
      </c>
      <c r="AD264" s="71"/>
      <c r="AE264" s="71"/>
      <c r="AF264" s="71"/>
      <c r="AG264" s="60">
        <v>1</v>
      </c>
      <c r="AH264" s="60">
        <v>1</v>
      </c>
      <c r="AI264" s="60">
        <f t="shared" si="65"/>
        <v>100</v>
      </c>
    </row>
    <row r="265" spans="1:35" ht="24" x14ac:dyDescent="0.25">
      <c r="A265" s="47">
        <v>261</v>
      </c>
      <c r="B265" s="88" t="s">
        <v>326</v>
      </c>
      <c r="C265" s="84">
        <v>1</v>
      </c>
      <c r="D265" s="62">
        <f t="shared" si="61"/>
        <v>411126.3</v>
      </c>
      <c r="E265" s="71">
        <v>411126.3</v>
      </c>
      <c r="F265" s="71">
        <v>374726.74330999999</v>
      </c>
      <c r="G265" s="118">
        <f t="shared" si="62"/>
        <v>91.14638088344141</v>
      </c>
      <c r="H265" s="71">
        <v>320732.74</v>
      </c>
      <c r="I265" s="71">
        <v>1796.82</v>
      </c>
      <c r="J265" s="107">
        <f t="shared" si="63"/>
        <v>99.44289757503158</v>
      </c>
      <c r="K265" s="71">
        <v>34</v>
      </c>
      <c r="L265" s="71">
        <v>31</v>
      </c>
      <c r="M265" s="126">
        <f t="shared" si="59"/>
        <v>1.096774193548387</v>
      </c>
      <c r="N265" s="71">
        <v>313058.82</v>
      </c>
      <c r="O265" s="71">
        <f t="shared" si="52"/>
        <v>320732.74</v>
      </c>
      <c r="P265" s="139">
        <f t="shared" si="69"/>
        <v>2.3926213457347671</v>
      </c>
      <c r="Q265" s="71">
        <v>1</v>
      </c>
      <c r="R265" s="71">
        <f t="shared" si="58"/>
        <v>31</v>
      </c>
      <c r="S265" s="143">
        <f t="shared" si="68"/>
        <v>3.225806451612903</v>
      </c>
      <c r="T265" s="71">
        <v>28</v>
      </c>
      <c r="U265" s="71">
        <f t="shared" si="60"/>
        <v>31</v>
      </c>
      <c r="V265" s="146">
        <f t="shared" si="66"/>
        <v>90.322580645161281</v>
      </c>
      <c r="W265" s="68">
        <v>60</v>
      </c>
      <c r="X265" s="65">
        <v>0</v>
      </c>
      <c r="Y265" s="59">
        <v>1</v>
      </c>
      <c r="Z265" s="157">
        <f t="shared" si="64"/>
        <v>0</v>
      </c>
      <c r="AA265" s="71">
        <v>1166.8599999999999</v>
      </c>
      <c r="AB265" s="102">
        <f t="shared" si="67"/>
        <v>1796.82</v>
      </c>
      <c r="AC265" s="159">
        <f t="shared" si="57"/>
        <v>64.940283389543751</v>
      </c>
      <c r="AD265" s="71"/>
      <c r="AE265" s="71"/>
      <c r="AF265" s="71"/>
      <c r="AG265" s="60">
        <v>1</v>
      </c>
      <c r="AH265" s="60">
        <v>1</v>
      </c>
      <c r="AI265" s="60">
        <f t="shared" si="65"/>
        <v>100</v>
      </c>
    </row>
    <row r="266" spans="1:35" ht="24" x14ac:dyDescent="0.25">
      <c r="A266" s="47">
        <v>262</v>
      </c>
      <c r="B266" s="75" t="s">
        <v>327</v>
      </c>
      <c r="C266" s="84">
        <v>1</v>
      </c>
      <c r="D266" s="62">
        <f t="shared" si="61"/>
        <v>24428.799999999999</v>
      </c>
      <c r="E266" s="71">
        <v>24428.799999999999</v>
      </c>
      <c r="F266" s="71">
        <v>23544.92</v>
      </c>
      <c r="G266" s="118">
        <f t="shared" si="62"/>
        <v>96.381811632171861</v>
      </c>
      <c r="H266" s="71">
        <v>25261.17</v>
      </c>
      <c r="I266" s="71">
        <v>2173.21</v>
      </c>
      <c r="J266" s="107">
        <f t="shared" si="63"/>
        <v>92.078516080917453</v>
      </c>
      <c r="K266" s="71">
        <v>17</v>
      </c>
      <c r="L266" s="71">
        <v>9</v>
      </c>
      <c r="M266" s="126">
        <f t="shared" si="59"/>
        <v>1.8888888888888888</v>
      </c>
      <c r="N266" s="71">
        <v>24724.95</v>
      </c>
      <c r="O266" s="71">
        <f t="shared" si="52"/>
        <v>25261.17</v>
      </c>
      <c r="P266" s="139">
        <f t="shared" si="69"/>
        <v>2.1227045303127312</v>
      </c>
      <c r="Q266" s="71">
        <v>0</v>
      </c>
      <c r="R266" s="71">
        <f t="shared" si="58"/>
        <v>9</v>
      </c>
      <c r="S266" s="143">
        <f t="shared" si="68"/>
        <v>0</v>
      </c>
      <c r="T266" s="71">
        <v>9</v>
      </c>
      <c r="U266" s="71">
        <f t="shared" si="60"/>
        <v>9</v>
      </c>
      <c r="V266" s="146">
        <f t="shared" si="66"/>
        <v>100</v>
      </c>
      <c r="W266" s="68">
        <v>99</v>
      </c>
      <c r="X266" s="65">
        <v>0</v>
      </c>
      <c r="Y266" s="59">
        <v>1</v>
      </c>
      <c r="Z266" s="157">
        <f t="shared" si="64"/>
        <v>0</v>
      </c>
      <c r="AA266" s="71">
        <v>1360.14</v>
      </c>
      <c r="AB266" s="102">
        <f t="shared" si="67"/>
        <v>2173.21</v>
      </c>
      <c r="AC266" s="159">
        <f t="shared" si="57"/>
        <v>62.586680532484209</v>
      </c>
      <c r="AD266" s="71"/>
      <c r="AE266" s="71"/>
      <c r="AF266" s="71"/>
      <c r="AG266" s="60">
        <v>1</v>
      </c>
      <c r="AH266" s="60">
        <v>1</v>
      </c>
      <c r="AI266" s="60">
        <f t="shared" si="65"/>
        <v>100</v>
      </c>
    </row>
    <row r="267" spans="1:35" ht="24" x14ac:dyDescent="0.25">
      <c r="A267" s="47">
        <v>263</v>
      </c>
      <c r="B267" s="75" t="s">
        <v>328</v>
      </c>
      <c r="C267" s="84">
        <v>1</v>
      </c>
      <c r="D267" s="62">
        <f t="shared" si="61"/>
        <v>2831817</v>
      </c>
      <c r="E267" s="71">
        <v>2831817</v>
      </c>
      <c r="F267" s="71">
        <v>2804032</v>
      </c>
      <c r="G267" s="118">
        <f t="shared" si="62"/>
        <v>99.018827840923336</v>
      </c>
      <c r="H267" s="71">
        <v>2513470.5299999998</v>
      </c>
      <c r="I267" s="71">
        <v>21587</v>
      </c>
      <c r="J267" s="107">
        <f t="shared" si="63"/>
        <v>99.148461139657059</v>
      </c>
      <c r="K267" s="71">
        <v>131</v>
      </c>
      <c r="L267" s="71">
        <v>57</v>
      </c>
      <c r="M267" s="126">
        <f t="shared" si="59"/>
        <v>2.2982456140350878</v>
      </c>
      <c r="N267" s="71">
        <v>2445581.66</v>
      </c>
      <c r="O267" s="71">
        <f t="shared" si="52"/>
        <v>2513470.5299999998</v>
      </c>
      <c r="P267" s="139">
        <f t="shared" si="69"/>
        <v>2.7010012327456963</v>
      </c>
      <c r="Q267" s="71">
        <v>3</v>
      </c>
      <c r="R267" s="71">
        <f t="shared" si="58"/>
        <v>57</v>
      </c>
      <c r="S267" s="143">
        <f t="shared" si="68"/>
        <v>5.2631578947368416</v>
      </c>
      <c r="T267" s="71">
        <v>57</v>
      </c>
      <c r="U267" s="71">
        <v>65</v>
      </c>
      <c r="V267" s="146">
        <f t="shared" si="66"/>
        <v>87.692307692307693</v>
      </c>
      <c r="W267" s="68">
        <v>83</v>
      </c>
      <c r="X267" s="65">
        <v>0</v>
      </c>
      <c r="Y267" s="59">
        <v>1</v>
      </c>
      <c r="Z267" s="157">
        <f t="shared" si="64"/>
        <v>0</v>
      </c>
      <c r="AA267" s="71">
        <v>16153</v>
      </c>
      <c r="AB267" s="102">
        <f t="shared" si="67"/>
        <v>21587</v>
      </c>
      <c r="AC267" s="159">
        <f t="shared" si="57"/>
        <v>74.827442442210597</v>
      </c>
      <c r="AD267" s="71"/>
      <c r="AE267" s="71"/>
      <c r="AF267" s="71"/>
      <c r="AG267" s="60">
        <v>1</v>
      </c>
      <c r="AH267" s="60">
        <v>1</v>
      </c>
      <c r="AI267" s="60">
        <f t="shared" si="65"/>
        <v>100</v>
      </c>
    </row>
    <row r="268" spans="1:35" ht="24" x14ac:dyDescent="0.25">
      <c r="A268" s="47">
        <v>264</v>
      </c>
      <c r="B268" s="88" t="s">
        <v>329</v>
      </c>
      <c r="C268" s="84">
        <v>1</v>
      </c>
      <c r="D268" s="62">
        <f t="shared" si="61"/>
        <v>4868.1000000000004</v>
      </c>
      <c r="E268" s="71">
        <v>4868.1000000000004</v>
      </c>
      <c r="F268" s="71">
        <v>4423.6000000000004</v>
      </c>
      <c r="G268" s="118">
        <f t="shared" si="62"/>
        <v>90.869127585711055</v>
      </c>
      <c r="H268" s="71">
        <v>1492.42</v>
      </c>
      <c r="I268" s="71">
        <v>2541</v>
      </c>
      <c r="J268" s="107">
        <f t="shared" si="63"/>
        <v>37.001353689920712</v>
      </c>
      <c r="K268" s="71">
        <v>25</v>
      </c>
      <c r="L268" s="71">
        <v>8</v>
      </c>
      <c r="M268" s="126">
        <f t="shared" si="59"/>
        <v>3.125</v>
      </c>
      <c r="N268" s="71">
        <v>1043.6400000000001</v>
      </c>
      <c r="O268" s="71">
        <f t="shared" si="52"/>
        <v>1492.42</v>
      </c>
      <c r="P268" s="139">
        <f t="shared" si="69"/>
        <v>30.07062355101111</v>
      </c>
      <c r="Q268" s="71">
        <v>1</v>
      </c>
      <c r="R268" s="71">
        <f t="shared" si="58"/>
        <v>8</v>
      </c>
      <c r="S268" s="143">
        <f t="shared" si="68"/>
        <v>12.5</v>
      </c>
      <c r="T268" s="71">
        <v>1</v>
      </c>
      <c r="U268" s="71">
        <f t="shared" si="60"/>
        <v>8</v>
      </c>
      <c r="V268" s="146">
        <f t="shared" si="66"/>
        <v>12.5</v>
      </c>
      <c r="W268" s="68">
        <v>99</v>
      </c>
      <c r="X268" s="65">
        <v>0</v>
      </c>
      <c r="Y268" s="59">
        <v>1</v>
      </c>
      <c r="Z268" s="157">
        <f t="shared" si="64"/>
        <v>0</v>
      </c>
      <c r="AA268" s="71">
        <v>739</v>
      </c>
      <c r="AB268" s="102">
        <f t="shared" si="67"/>
        <v>2541</v>
      </c>
      <c r="AC268" s="159">
        <f t="shared" si="57"/>
        <v>29.083038173947262</v>
      </c>
      <c r="AD268" s="71"/>
      <c r="AE268" s="71"/>
      <c r="AF268" s="71"/>
      <c r="AG268" s="60">
        <v>1</v>
      </c>
      <c r="AH268" s="60">
        <v>1</v>
      </c>
      <c r="AI268" s="60">
        <f t="shared" si="65"/>
        <v>100</v>
      </c>
    </row>
    <row r="269" spans="1:35" ht="24" x14ac:dyDescent="0.25">
      <c r="A269" s="47">
        <v>265</v>
      </c>
      <c r="B269" s="88" t="s">
        <v>330</v>
      </c>
      <c r="C269" s="84">
        <v>1</v>
      </c>
      <c r="D269" s="62">
        <f t="shared" si="61"/>
        <v>4642.6000000000004</v>
      </c>
      <c r="E269" s="71">
        <v>4642.6000000000004</v>
      </c>
      <c r="F269" s="71">
        <v>4610.1000000000004</v>
      </c>
      <c r="G269" s="118">
        <f t="shared" si="62"/>
        <v>99.299961228621896</v>
      </c>
      <c r="H269" s="71">
        <v>2698.9</v>
      </c>
      <c r="I269" s="71">
        <v>1862</v>
      </c>
      <c r="J269" s="107">
        <f t="shared" si="63"/>
        <v>59.174724286873214</v>
      </c>
      <c r="K269" s="71">
        <v>19</v>
      </c>
      <c r="L269" s="71">
        <v>15</v>
      </c>
      <c r="M269" s="126">
        <f t="shared" si="59"/>
        <v>1.2666666666666666</v>
      </c>
      <c r="N269" s="71">
        <v>2603.4499999999998</v>
      </c>
      <c r="O269" s="71">
        <f t="shared" si="52"/>
        <v>2698.9</v>
      </c>
      <c r="P269" s="139">
        <f t="shared" si="69"/>
        <v>3.5366260328281953</v>
      </c>
      <c r="Q269" s="71">
        <v>2</v>
      </c>
      <c r="R269" s="71">
        <f t="shared" si="58"/>
        <v>15</v>
      </c>
      <c r="S269" s="143">
        <f t="shared" si="68"/>
        <v>13.333333333333334</v>
      </c>
      <c r="T269" s="71">
        <v>11</v>
      </c>
      <c r="U269" s="71">
        <f t="shared" si="60"/>
        <v>15</v>
      </c>
      <c r="V269" s="146">
        <f t="shared" si="66"/>
        <v>73.333333333333329</v>
      </c>
      <c r="W269" s="68">
        <v>100</v>
      </c>
      <c r="X269" s="65">
        <v>0</v>
      </c>
      <c r="Y269" s="59">
        <v>1</v>
      </c>
      <c r="Z269" s="157">
        <f t="shared" si="64"/>
        <v>0</v>
      </c>
      <c r="AA269" s="71">
        <v>1293</v>
      </c>
      <c r="AB269" s="102">
        <f t="shared" si="67"/>
        <v>1862</v>
      </c>
      <c r="AC269" s="159">
        <f t="shared" si="57"/>
        <v>69.441460794844261</v>
      </c>
      <c r="AD269" s="71"/>
      <c r="AE269" s="71"/>
      <c r="AF269" s="71"/>
      <c r="AG269" s="60">
        <v>1</v>
      </c>
      <c r="AH269" s="60">
        <v>1</v>
      </c>
      <c r="AI269" s="60">
        <f t="shared" si="65"/>
        <v>100</v>
      </c>
    </row>
    <row r="270" spans="1:35" ht="24" x14ac:dyDescent="0.25">
      <c r="A270" s="47">
        <v>266</v>
      </c>
      <c r="B270" s="85" t="s">
        <v>331</v>
      </c>
      <c r="C270" s="84">
        <v>1</v>
      </c>
      <c r="D270" s="62">
        <f t="shared" si="61"/>
        <v>2600.56</v>
      </c>
      <c r="E270" s="71">
        <v>2600.56</v>
      </c>
      <c r="F270" s="71">
        <v>2587.35</v>
      </c>
      <c r="G270" s="118">
        <f t="shared" si="62"/>
        <v>99.492032485310858</v>
      </c>
      <c r="H270" s="70">
        <v>657.99</v>
      </c>
      <c r="I270" s="71">
        <v>1468.38</v>
      </c>
      <c r="J270" s="107">
        <f t="shared" si="63"/>
        <v>30.944285331339326</v>
      </c>
      <c r="K270" s="71">
        <v>20</v>
      </c>
      <c r="L270" s="71">
        <v>6</v>
      </c>
      <c r="M270" s="126">
        <f t="shared" si="59"/>
        <v>3.3333333333333335</v>
      </c>
      <c r="N270" s="71">
        <v>599.94000000000005</v>
      </c>
      <c r="O270" s="70">
        <v>657.99</v>
      </c>
      <c r="P270" s="139">
        <f t="shared" si="69"/>
        <v>8.8223225276979775</v>
      </c>
      <c r="Q270" s="71">
        <v>1</v>
      </c>
      <c r="R270" s="71">
        <f t="shared" si="58"/>
        <v>6</v>
      </c>
      <c r="S270" s="143">
        <f t="shared" si="68"/>
        <v>16.666666666666664</v>
      </c>
      <c r="T270" s="71">
        <v>5</v>
      </c>
      <c r="U270" s="71">
        <f t="shared" si="60"/>
        <v>6</v>
      </c>
      <c r="V270" s="146">
        <f t="shared" si="66"/>
        <v>83.333333333333343</v>
      </c>
      <c r="W270" s="68">
        <v>67</v>
      </c>
      <c r="X270" s="65">
        <v>0</v>
      </c>
      <c r="Y270" s="59">
        <v>1</v>
      </c>
      <c r="Z270" s="157">
        <f t="shared" si="64"/>
        <v>0</v>
      </c>
      <c r="AA270" s="71">
        <v>100</v>
      </c>
      <c r="AB270" s="102">
        <f t="shared" si="67"/>
        <v>1468.38</v>
      </c>
      <c r="AC270" s="159">
        <f t="shared" si="57"/>
        <v>6.8102262357155494</v>
      </c>
      <c r="AD270" s="71"/>
      <c r="AE270" s="71"/>
      <c r="AF270" s="71"/>
      <c r="AG270" s="60">
        <v>1</v>
      </c>
      <c r="AH270" s="60">
        <v>1</v>
      </c>
      <c r="AI270" s="60">
        <f t="shared" si="65"/>
        <v>100</v>
      </c>
    </row>
    <row r="271" spans="1:35" ht="36" x14ac:dyDescent="0.25">
      <c r="A271" s="47">
        <v>267</v>
      </c>
      <c r="B271" s="75" t="s">
        <v>332</v>
      </c>
      <c r="C271" s="84">
        <v>1</v>
      </c>
      <c r="D271" s="62">
        <f t="shared" si="61"/>
        <v>9041</v>
      </c>
      <c r="E271" s="71">
        <v>9041</v>
      </c>
      <c r="F271" s="71">
        <v>8909.2999999999993</v>
      </c>
      <c r="G271" s="118">
        <f t="shared" si="62"/>
        <v>98.543302731998665</v>
      </c>
      <c r="H271" s="71">
        <v>7601.58</v>
      </c>
      <c r="I271" s="71">
        <v>1789</v>
      </c>
      <c r="J271" s="107">
        <f t="shared" si="63"/>
        <v>80.948993565892621</v>
      </c>
      <c r="K271" s="71">
        <v>32</v>
      </c>
      <c r="L271" s="71">
        <v>16</v>
      </c>
      <c r="M271" s="126">
        <f t="shared" si="59"/>
        <v>2</v>
      </c>
      <c r="N271" s="71">
        <v>7024.95</v>
      </c>
      <c r="O271" s="71">
        <v>7601.58</v>
      </c>
      <c r="P271" s="139">
        <f t="shared" si="69"/>
        <v>7.5856598233525148</v>
      </c>
      <c r="Q271" s="71">
        <v>3</v>
      </c>
      <c r="R271" s="71">
        <f t="shared" si="58"/>
        <v>16</v>
      </c>
      <c r="S271" s="143">
        <f t="shared" si="68"/>
        <v>18.75</v>
      </c>
      <c r="T271" s="71">
        <v>8</v>
      </c>
      <c r="U271" s="71">
        <f t="shared" si="60"/>
        <v>16</v>
      </c>
      <c r="V271" s="146">
        <f t="shared" si="66"/>
        <v>50</v>
      </c>
      <c r="W271" s="68">
        <v>95</v>
      </c>
      <c r="X271" s="65">
        <v>0</v>
      </c>
      <c r="Y271" s="59">
        <v>1</v>
      </c>
      <c r="Z271" s="157">
        <f t="shared" si="64"/>
        <v>0</v>
      </c>
      <c r="AA271" s="71">
        <v>1305</v>
      </c>
      <c r="AB271" s="102">
        <f t="shared" si="67"/>
        <v>1789</v>
      </c>
      <c r="AC271" s="159">
        <f t="shared" ref="AC271:AC278" si="70">IF(AB271,AA271/AB271*100,0)</f>
        <v>72.945779765231975</v>
      </c>
      <c r="AD271" s="71"/>
      <c r="AE271" s="71"/>
      <c r="AF271" s="71"/>
      <c r="AG271" s="60">
        <v>1</v>
      </c>
      <c r="AH271" s="60">
        <v>1</v>
      </c>
      <c r="AI271" s="60">
        <f t="shared" si="65"/>
        <v>100</v>
      </c>
    </row>
    <row r="272" spans="1:35" x14ac:dyDescent="0.25">
      <c r="A272" s="47">
        <v>268</v>
      </c>
      <c r="B272" s="88" t="s">
        <v>333</v>
      </c>
      <c r="C272" s="84">
        <v>1</v>
      </c>
      <c r="D272" s="62">
        <f t="shared" si="61"/>
        <v>3200</v>
      </c>
      <c r="E272" s="71">
        <v>3200</v>
      </c>
      <c r="F272" s="71">
        <v>3199</v>
      </c>
      <c r="G272" s="118">
        <f t="shared" si="62"/>
        <v>99.96875</v>
      </c>
      <c r="H272" s="71">
        <v>3171.72</v>
      </c>
      <c r="I272" s="71">
        <v>0</v>
      </c>
      <c r="J272" s="107">
        <f t="shared" si="63"/>
        <v>100</v>
      </c>
      <c r="K272" s="71">
        <v>12</v>
      </c>
      <c r="L272" s="71">
        <v>8</v>
      </c>
      <c r="M272" s="126">
        <f t="shared" si="59"/>
        <v>1.5</v>
      </c>
      <c r="N272" s="71">
        <v>3087.73</v>
      </c>
      <c r="O272" s="71">
        <v>3171.72</v>
      </c>
      <c r="P272" s="139">
        <f t="shared" si="69"/>
        <v>2.6480899953337627</v>
      </c>
      <c r="Q272" s="71">
        <v>0</v>
      </c>
      <c r="R272" s="71">
        <f t="shared" si="58"/>
        <v>8</v>
      </c>
      <c r="S272" s="143">
        <f t="shared" si="68"/>
        <v>0</v>
      </c>
      <c r="T272" s="71">
        <v>7</v>
      </c>
      <c r="U272" s="71">
        <f t="shared" si="60"/>
        <v>8</v>
      </c>
      <c r="V272" s="146">
        <f t="shared" si="66"/>
        <v>87.5</v>
      </c>
      <c r="W272" s="68">
        <v>58</v>
      </c>
      <c r="X272" s="65">
        <v>0</v>
      </c>
      <c r="Y272" s="59">
        <v>1</v>
      </c>
      <c r="Z272" s="157">
        <f t="shared" si="64"/>
        <v>0</v>
      </c>
      <c r="AA272" s="71">
        <v>0</v>
      </c>
      <c r="AB272" s="102">
        <f t="shared" si="67"/>
        <v>0</v>
      </c>
      <c r="AC272" s="159">
        <f t="shared" si="70"/>
        <v>0</v>
      </c>
      <c r="AD272" s="71"/>
      <c r="AE272" s="71"/>
      <c r="AF272" s="71"/>
      <c r="AG272" s="60">
        <v>1</v>
      </c>
      <c r="AH272" s="60">
        <v>1</v>
      </c>
      <c r="AI272" s="60">
        <f t="shared" si="65"/>
        <v>100</v>
      </c>
    </row>
    <row r="273" spans="1:35" ht="24" x14ac:dyDescent="0.25">
      <c r="A273" s="47">
        <v>269</v>
      </c>
      <c r="B273" s="91" t="s">
        <v>334</v>
      </c>
      <c r="C273" s="84">
        <v>1</v>
      </c>
      <c r="D273" s="62">
        <f t="shared" si="61"/>
        <v>1634.5</v>
      </c>
      <c r="E273" s="71">
        <v>1634.5</v>
      </c>
      <c r="F273" s="71">
        <v>564.46558000000005</v>
      </c>
      <c r="G273" s="118">
        <f t="shared" si="62"/>
        <v>34.534449678800861</v>
      </c>
      <c r="H273" s="71">
        <v>0</v>
      </c>
      <c r="I273" s="71">
        <v>1958.8</v>
      </c>
      <c r="J273" s="107">
        <f t="shared" si="63"/>
        <v>0</v>
      </c>
      <c r="K273" s="71">
        <v>0</v>
      </c>
      <c r="L273" s="71">
        <v>0</v>
      </c>
      <c r="M273" s="126">
        <f t="shared" si="59"/>
        <v>0</v>
      </c>
      <c r="N273" s="71">
        <v>0</v>
      </c>
      <c r="O273" s="71">
        <v>0</v>
      </c>
      <c r="P273" s="139">
        <f t="shared" si="69"/>
        <v>0</v>
      </c>
      <c r="Q273" s="71">
        <v>0</v>
      </c>
      <c r="R273" s="71">
        <f t="shared" si="58"/>
        <v>0</v>
      </c>
      <c r="S273" s="143">
        <f t="shared" si="68"/>
        <v>0</v>
      </c>
      <c r="T273" s="71">
        <v>0</v>
      </c>
      <c r="U273" s="71">
        <f t="shared" si="60"/>
        <v>0</v>
      </c>
      <c r="V273" s="146">
        <f t="shared" si="66"/>
        <v>0</v>
      </c>
      <c r="W273" s="68">
        <v>0</v>
      </c>
      <c r="X273" s="65">
        <v>0</v>
      </c>
      <c r="Y273" s="59">
        <v>1</v>
      </c>
      <c r="Z273" s="157">
        <f t="shared" si="64"/>
        <v>0</v>
      </c>
      <c r="AA273" s="71">
        <v>0</v>
      </c>
      <c r="AB273" s="102">
        <f t="shared" si="67"/>
        <v>1958.8</v>
      </c>
      <c r="AC273" s="159">
        <f t="shared" si="70"/>
        <v>0</v>
      </c>
      <c r="AD273" s="71"/>
      <c r="AE273" s="71"/>
      <c r="AF273" s="71"/>
      <c r="AG273" s="60">
        <v>1</v>
      </c>
      <c r="AH273" s="60">
        <v>1</v>
      </c>
      <c r="AI273" s="60">
        <f t="shared" si="65"/>
        <v>100</v>
      </c>
    </row>
    <row r="274" spans="1:35" ht="24" x14ac:dyDescent="0.25">
      <c r="A274" s="47">
        <v>270</v>
      </c>
      <c r="B274" s="75" t="s">
        <v>335</v>
      </c>
      <c r="C274" s="84">
        <v>1</v>
      </c>
      <c r="D274" s="62">
        <f t="shared" si="61"/>
        <v>2948</v>
      </c>
      <c r="E274" s="71">
        <v>2948</v>
      </c>
      <c r="F274" s="71">
        <v>2948</v>
      </c>
      <c r="G274" s="118">
        <f t="shared" si="62"/>
        <v>100</v>
      </c>
      <c r="H274" s="71">
        <v>0</v>
      </c>
      <c r="I274" s="71">
        <v>1862.16</v>
      </c>
      <c r="J274" s="107">
        <f t="shared" si="63"/>
        <v>0</v>
      </c>
      <c r="K274" s="71">
        <v>0</v>
      </c>
      <c r="L274" s="71">
        <v>0</v>
      </c>
      <c r="M274" s="126">
        <f t="shared" si="59"/>
        <v>0</v>
      </c>
      <c r="N274" s="71">
        <v>0</v>
      </c>
      <c r="O274" s="71">
        <v>0</v>
      </c>
      <c r="P274" s="139">
        <f t="shared" si="69"/>
        <v>0</v>
      </c>
      <c r="Q274" s="71">
        <v>0</v>
      </c>
      <c r="R274" s="71">
        <f t="shared" si="58"/>
        <v>0</v>
      </c>
      <c r="S274" s="143">
        <f t="shared" si="68"/>
        <v>0</v>
      </c>
      <c r="T274" s="71">
        <v>0</v>
      </c>
      <c r="U274" s="71">
        <f t="shared" si="60"/>
        <v>0</v>
      </c>
      <c r="V274" s="146">
        <f t="shared" si="66"/>
        <v>0</v>
      </c>
      <c r="W274" s="68">
        <v>0</v>
      </c>
      <c r="X274" s="65">
        <v>0</v>
      </c>
      <c r="Y274" s="59">
        <v>1</v>
      </c>
      <c r="Z274" s="157">
        <f t="shared" si="64"/>
        <v>0</v>
      </c>
      <c r="AA274" s="71">
        <v>0</v>
      </c>
      <c r="AB274" s="102">
        <f t="shared" si="67"/>
        <v>1862.16</v>
      </c>
      <c r="AC274" s="159">
        <f t="shared" si="70"/>
        <v>0</v>
      </c>
      <c r="AD274" s="71"/>
      <c r="AE274" s="71"/>
      <c r="AF274" s="71"/>
      <c r="AG274" s="60">
        <v>1</v>
      </c>
      <c r="AH274" s="60">
        <v>1</v>
      </c>
      <c r="AI274" s="60">
        <f t="shared" si="65"/>
        <v>100</v>
      </c>
    </row>
    <row r="275" spans="1:35" ht="24" x14ac:dyDescent="0.25">
      <c r="A275" s="47">
        <v>271</v>
      </c>
      <c r="B275" s="86" t="s">
        <v>336</v>
      </c>
      <c r="C275" s="84">
        <v>1</v>
      </c>
      <c r="D275" s="62">
        <f t="shared" si="61"/>
        <v>2395</v>
      </c>
      <c r="E275" s="71">
        <v>2395</v>
      </c>
      <c r="F275" s="71">
        <v>2395</v>
      </c>
      <c r="G275" s="118">
        <f t="shared" si="62"/>
        <v>100</v>
      </c>
      <c r="H275" s="71">
        <v>0</v>
      </c>
      <c r="I275" s="71">
        <v>1959.19</v>
      </c>
      <c r="J275" s="107">
        <f t="shared" si="63"/>
        <v>0</v>
      </c>
      <c r="K275" s="71">
        <v>0</v>
      </c>
      <c r="L275" s="71">
        <v>0</v>
      </c>
      <c r="M275" s="126">
        <f t="shared" si="59"/>
        <v>0</v>
      </c>
      <c r="N275" s="71">
        <v>0</v>
      </c>
      <c r="O275" s="71">
        <v>0</v>
      </c>
      <c r="P275" s="139">
        <f t="shared" si="69"/>
        <v>0</v>
      </c>
      <c r="Q275" s="71">
        <v>0</v>
      </c>
      <c r="R275" s="71">
        <f t="shared" si="58"/>
        <v>0</v>
      </c>
      <c r="S275" s="143">
        <f t="shared" si="68"/>
        <v>0</v>
      </c>
      <c r="T275" s="71">
        <v>0</v>
      </c>
      <c r="U275" s="71">
        <f t="shared" si="60"/>
        <v>0</v>
      </c>
      <c r="V275" s="146">
        <f t="shared" si="66"/>
        <v>0</v>
      </c>
      <c r="W275" s="68">
        <v>0</v>
      </c>
      <c r="X275" s="65">
        <v>0</v>
      </c>
      <c r="Y275" s="59">
        <v>1</v>
      </c>
      <c r="Z275" s="157">
        <f t="shared" si="64"/>
        <v>0</v>
      </c>
      <c r="AA275" s="71">
        <v>0</v>
      </c>
      <c r="AB275" s="102">
        <f t="shared" si="67"/>
        <v>1959.19</v>
      </c>
      <c r="AC275" s="159">
        <f t="shared" si="70"/>
        <v>0</v>
      </c>
      <c r="AD275" s="71"/>
      <c r="AE275" s="71"/>
      <c r="AF275" s="71"/>
      <c r="AG275" s="60">
        <v>1</v>
      </c>
      <c r="AH275" s="60">
        <v>1</v>
      </c>
      <c r="AI275" s="60">
        <f t="shared" si="65"/>
        <v>100</v>
      </c>
    </row>
    <row r="276" spans="1:35" ht="24" x14ac:dyDescent="0.25">
      <c r="A276" s="47">
        <v>272</v>
      </c>
      <c r="B276" s="86" t="s">
        <v>337</v>
      </c>
      <c r="C276" s="84">
        <v>1</v>
      </c>
      <c r="D276" s="62">
        <f t="shared" si="61"/>
        <v>1983</v>
      </c>
      <c r="E276" s="71">
        <v>1983</v>
      </c>
      <c r="F276" s="71">
        <v>1899.77</v>
      </c>
      <c r="G276" s="118">
        <f t="shared" si="62"/>
        <v>95.802824004034292</v>
      </c>
      <c r="H276" s="71">
        <v>0</v>
      </c>
      <c r="I276" s="71">
        <v>1463.83</v>
      </c>
      <c r="J276" s="107">
        <f t="shared" si="63"/>
        <v>0</v>
      </c>
      <c r="K276" s="71">
        <v>0</v>
      </c>
      <c r="L276" s="71">
        <v>0</v>
      </c>
      <c r="M276" s="126">
        <f t="shared" si="59"/>
        <v>0</v>
      </c>
      <c r="N276" s="71">
        <v>0</v>
      </c>
      <c r="O276" s="71">
        <v>0</v>
      </c>
      <c r="P276" s="139">
        <f t="shared" si="69"/>
        <v>0</v>
      </c>
      <c r="Q276" s="71">
        <v>0</v>
      </c>
      <c r="R276" s="71">
        <f t="shared" si="58"/>
        <v>0</v>
      </c>
      <c r="S276" s="143">
        <f t="shared" si="68"/>
        <v>0</v>
      </c>
      <c r="T276" s="71">
        <v>0</v>
      </c>
      <c r="U276" s="71">
        <f t="shared" si="60"/>
        <v>0</v>
      </c>
      <c r="V276" s="146">
        <f t="shared" si="66"/>
        <v>0</v>
      </c>
      <c r="W276" s="68">
        <v>0</v>
      </c>
      <c r="X276" s="65">
        <v>0</v>
      </c>
      <c r="Y276" s="59">
        <v>1</v>
      </c>
      <c r="Z276" s="157">
        <f t="shared" si="64"/>
        <v>0</v>
      </c>
      <c r="AA276" s="71">
        <v>18.3</v>
      </c>
      <c r="AB276" s="102">
        <f t="shared" si="67"/>
        <v>1463.83</v>
      </c>
      <c r="AC276" s="159">
        <f t="shared" si="70"/>
        <v>1.250145167130063</v>
      </c>
      <c r="AD276" s="71"/>
      <c r="AE276" s="71"/>
      <c r="AF276" s="71"/>
      <c r="AG276" s="60">
        <v>1</v>
      </c>
      <c r="AH276" s="60">
        <v>1</v>
      </c>
      <c r="AI276" s="60">
        <f t="shared" si="65"/>
        <v>100</v>
      </c>
    </row>
    <row r="277" spans="1:35" ht="24" x14ac:dyDescent="0.25">
      <c r="A277" s="47">
        <v>273</v>
      </c>
      <c r="B277" s="76" t="s">
        <v>338</v>
      </c>
      <c r="C277" s="84">
        <v>1</v>
      </c>
      <c r="D277" s="62">
        <f t="shared" si="61"/>
        <v>22181.4</v>
      </c>
      <c r="E277" s="71">
        <v>22181.4</v>
      </c>
      <c r="F277" s="71">
        <v>11952.26</v>
      </c>
      <c r="G277" s="118">
        <f t="shared" si="62"/>
        <v>53.884155193089697</v>
      </c>
      <c r="H277" s="71">
        <v>11760.56</v>
      </c>
      <c r="I277" s="71">
        <v>5155.04</v>
      </c>
      <c r="J277" s="107">
        <f t="shared" si="63"/>
        <v>69.52493556243941</v>
      </c>
      <c r="K277" s="71">
        <v>8</v>
      </c>
      <c r="L277" s="71">
        <v>2</v>
      </c>
      <c r="M277" s="126">
        <f t="shared" si="59"/>
        <v>4</v>
      </c>
      <c r="N277" s="71">
        <v>9986.93</v>
      </c>
      <c r="O277" s="71">
        <v>11760.56</v>
      </c>
      <c r="P277" s="139">
        <f t="shared" si="69"/>
        <v>15.081169604168494</v>
      </c>
      <c r="Q277" s="71">
        <v>0</v>
      </c>
      <c r="R277" s="71">
        <f t="shared" si="58"/>
        <v>2</v>
      </c>
      <c r="S277" s="143">
        <f t="shared" si="68"/>
        <v>0</v>
      </c>
      <c r="T277" s="71">
        <v>2</v>
      </c>
      <c r="U277" s="71">
        <f t="shared" si="60"/>
        <v>2</v>
      </c>
      <c r="V277" s="146">
        <f t="shared" si="66"/>
        <v>100</v>
      </c>
      <c r="W277" s="68">
        <v>71</v>
      </c>
      <c r="X277" s="65">
        <v>0</v>
      </c>
      <c r="Y277" s="59">
        <v>1</v>
      </c>
      <c r="Z277" s="157">
        <f t="shared" si="64"/>
        <v>0</v>
      </c>
      <c r="AA277" s="71">
        <v>0</v>
      </c>
      <c r="AB277" s="102">
        <f t="shared" si="67"/>
        <v>5155.04</v>
      </c>
      <c r="AC277" s="159">
        <f t="shared" si="70"/>
        <v>0</v>
      </c>
      <c r="AD277" s="71"/>
      <c r="AE277" s="71"/>
      <c r="AF277" s="71"/>
      <c r="AG277" s="60">
        <v>1</v>
      </c>
      <c r="AH277" s="60">
        <v>1</v>
      </c>
      <c r="AI277" s="60">
        <f t="shared" si="65"/>
        <v>100</v>
      </c>
    </row>
    <row r="278" spans="1:35" ht="24" x14ac:dyDescent="0.25">
      <c r="A278" s="47">
        <v>274</v>
      </c>
      <c r="B278" s="93" t="s">
        <v>339</v>
      </c>
      <c r="C278" s="94">
        <v>1</v>
      </c>
      <c r="D278" s="62">
        <f t="shared" si="61"/>
        <v>565.1</v>
      </c>
      <c r="E278" s="70">
        <v>565.1</v>
      </c>
      <c r="F278" s="70">
        <v>562.23</v>
      </c>
      <c r="G278" s="118">
        <f t="shared" si="62"/>
        <v>99.492125287559716</v>
      </c>
      <c r="H278" s="71">
        <v>0</v>
      </c>
      <c r="I278" s="70">
        <v>1382.92</v>
      </c>
      <c r="J278" s="107">
        <f t="shared" si="63"/>
        <v>0</v>
      </c>
      <c r="K278" s="71">
        <v>0</v>
      </c>
      <c r="L278" s="71">
        <v>0</v>
      </c>
      <c r="M278" s="126">
        <f t="shared" ref="M278" si="71">IF(L278,K278/L278,0)</f>
        <v>0</v>
      </c>
      <c r="N278" s="71">
        <v>0</v>
      </c>
      <c r="O278" s="71">
        <v>0</v>
      </c>
      <c r="P278" s="139">
        <f t="shared" si="69"/>
        <v>0</v>
      </c>
      <c r="Q278" s="71">
        <v>0</v>
      </c>
      <c r="R278" s="71">
        <v>0</v>
      </c>
      <c r="S278" s="143">
        <f t="shared" si="68"/>
        <v>0</v>
      </c>
      <c r="T278" s="71">
        <v>0</v>
      </c>
      <c r="U278" s="71">
        <v>0</v>
      </c>
      <c r="V278" s="146">
        <f t="shared" si="66"/>
        <v>0</v>
      </c>
      <c r="W278" s="68">
        <v>0</v>
      </c>
      <c r="X278" s="65">
        <v>0</v>
      </c>
      <c r="Y278" s="59">
        <v>1</v>
      </c>
      <c r="Z278" s="157">
        <f t="shared" si="64"/>
        <v>0</v>
      </c>
      <c r="AA278" s="71">
        <v>0</v>
      </c>
      <c r="AB278" s="102">
        <f t="shared" si="67"/>
        <v>1382.92</v>
      </c>
      <c r="AC278" s="159">
        <f t="shared" si="70"/>
        <v>0</v>
      </c>
      <c r="AD278" s="71"/>
      <c r="AE278" s="71"/>
      <c r="AF278" s="71"/>
      <c r="AG278" s="60">
        <v>1</v>
      </c>
      <c r="AH278" s="60">
        <v>1</v>
      </c>
      <c r="AI278" s="60">
        <f t="shared" si="65"/>
        <v>100</v>
      </c>
    </row>
    <row r="279" spans="1:35" x14ac:dyDescent="0.25">
      <c r="I279" s="72"/>
      <c r="J279" s="72"/>
      <c r="K279" s="72"/>
      <c r="L279" s="72"/>
      <c r="M279" s="72"/>
      <c r="O279" s="72"/>
      <c r="P279" s="103"/>
      <c r="Q279" s="72"/>
      <c r="R279" s="72"/>
      <c r="S279" s="72"/>
      <c r="T279" s="72"/>
      <c r="U279" s="72"/>
      <c r="V279" s="103"/>
      <c r="X279" s="72"/>
      <c r="Y279" s="72"/>
      <c r="Z279" s="72"/>
      <c r="AA279" s="72"/>
      <c r="AB279" s="104"/>
      <c r="AC279" s="103"/>
      <c r="AD279" s="103"/>
      <c r="AE279" s="103"/>
      <c r="AF279" s="103"/>
      <c r="AG279" s="104"/>
      <c r="AH279" s="104"/>
      <c r="AI279" s="103"/>
    </row>
  </sheetData>
  <autoFilter ref="A4:AT278"/>
  <mergeCells count="31">
    <mergeCell ref="AP2:AR2"/>
    <mergeCell ref="AP3:AR3"/>
    <mergeCell ref="K3:M3"/>
    <mergeCell ref="K2:M2"/>
    <mergeCell ref="AG2:AI2"/>
    <mergeCell ref="X2:Z2"/>
    <mergeCell ref="X3:Z3"/>
    <mergeCell ref="AA2:AC2"/>
    <mergeCell ref="AA3:AC3"/>
    <mergeCell ref="AG3:AI3"/>
    <mergeCell ref="AD2:AF2"/>
    <mergeCell ref="AJ2:AL2"/>
    <mergeCell ref="AM2:AO2"/>
    <mergeCell ref="AJ3:AL3"/>
    <mergeCell ref="AM3:AO3"/>
    <mergeCell ref="A1:AH1"/>
    <mergeCell ref="A2:A4"/>
    <mergeCell ref="B2:B4"/>
    <mergeCell ref="Q2:S2"/>
    <mergeCell ref="Q3:S3"/>
    <mergeCell ref="T2:V2"/>
    <mergeCell ref="T3:V3"/>
    <mergeCell ref="E2:G2"/>
    <mergeCell ref="E3:G3"/>
    <mergeCell ref="H2:J2"/>
    <mergeCell ref="C2:C4"/>
    <mergeCell ref="N2:P2"/>
    <mergeCell ref="N3:P3"/>
    <mergeCell ref="D2:D4"/>
    <mergeCell ref="H3:J3"/>
    <mergeCell ref="AD3:AF3"/>
  </mergeCells>
  <dataValidations count="2">
    <dataValidation type="decimal" allowBlank="1" showErrorMessage="1" errorTitle="Неверные данные" error="Только неотрицательные числа. Округление до 2 десятичных знаков" sqref="E5:F5 E26:F45 E168">
      <formula1>0</formula1>
      <formula2>9999999999999990000</formula2>
    </dataValidation>
    <dataValidation type="decimal" operator="greaterThanOrEqual" allowBlank="1" showErrorMessage="1" errorTitle="Неверные данные" error="Только неотрицательные числа. . Два знака в дробной части" sqref="I5 AB5:AB278 AA165">
      <formula1>0</formula1>
    </dataValidation>
  </dataValidations>
  <pageMargins left="0.7" right="0.7" top="0.75" bottom="0.75" header="0.3" footer="0.3"/>
  <pageSetup paperSize="9" orientation="portrait" r:id="rId1"/>
  <ignoredErrors>
    <ignoredError sqref="D5:D13 D110 D14:D109 D111:D1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BM279"/>
  <sheetViews>
    <sheetView zoomScale="80" zoomScaleNormal="80" workbookViewId="0">
      <pane xSplit="2" ySplit="2" topLeftCell="W3" activePane="bottomRight" state="frozen"/>
      <selection pane="topRight" activeCell="J1" sqref="J1"/>
      <selection pane="bottomLeft" activeCell="A3" sqref="A3"/>
      <selection pane="bottomRight" activeCell="Z266" sqref="Z266"/>
    </sheetView>
  </sheetViews>
  <sheetFormatPr defaultRowHeight="15" x14ac:dyDescent="0.25"/>
  <cols>
    <col min="1" max="1" width="6.140625" style="19" customWidth="1"/>
    <col min="2" max="2" width="26" style="44" customWidth="1"/>
    <col min="3" max="3" width="12" style="108" customWidth="1"/>
    <col min="4" max="4" width="8.7109375" style="109" customWidth="1"/>
    <col min="5" max="5" width="14" style="41" customWidth="1"/>
    <col min="6" max="6" width="7.42578125" style="41" customWidth="1"/>
    <col min="7" max="7" width="12" style="123" customWidth="1"/>
    <col min="8" max="8" width="11.5703125" style="123" customWidth="1"/>
    <col min="9" max="10" width="14" style="41" customWidth="1"/>
    <col min="11" max="11" width="12" style="41" customWidth="1"/>
    <col min="12" max="12" width="11.85546875" style="128" customWidth="1"/>
    <col min="13" max="13" width="8.5703125" style="19" customWidth="1"/>
    <col min="14" max="14" width="14.5703125" style="41" customWidth="1"/>
    <col min="15" max="15" width="6.7109375" style="41" customWidth="1"/>
    <col min="16" max="16" width="11.85546875" style="41" customWidth="1"/>
    <col min="17" max="17" width="8" style="19" customWidth="1"/>
    <col min="18" max="18" width="12.28515625" style="19" customWidth="1"/>
    <col min="19" max="19" width="14.42578125" style="41" customWidth="1"/>
    <col min="20" max="20" width="7.7109375" style="41" customWidth="1"/>
    <col min="21" max="21" width="11.7109375" style="19" customWidth="1"/>
    <col min="22" max="22" width="9" style="19" customWidth="1"/>
    <col min="23" max="23" width="14.28515625" style="45" customWidth="1"/>
    <col min="24" max="24" width="7.5703125" style="45" customWidth="1"/>
    <col min="25" max="25" width="12.140625" style="19" customWidth="1"/>
    <col min="26" max="26" width="8.140625" style="19" customWidth="1"/>
    <col min="27" max="27" width="14.42578125" style="41" customWidth="1"/>
    <col min="28" max="28" width="7.28515625" style="41" customWidth="1"/>
    <col min="29" max="29" width="11.7109375" style="19" customWidth="1"/>
    <col min="30" max="30" width="12.85546875" style="46" customWidth="1"/>
    <col min="31" max="31" width="18" style="19" customWidth="1"/>
    <col min="32" max="32" width="13.85546875" style="45" customWidth="1"/>
    <col min="33" max="33" width="12.140625" style="19" customWidth="1"/>
    <col min="34" max="34" width="11.28515625" style="19" customWidth="1"/>
    <col min="35" max="35" width="8.42578125" style="19" customWidth="1"/>
    <col min="36" max="36" width="14.140625" style="45" customWidth="1"/>
    <col min="37" max="37" width="8.85546875" style="45" customWidth="1"/>
    <col min="38" max="38" width="19.28515625" style="19" customWidth="1"/>
    <col min="39" max="39" width="14" style="19" customWidth="1"/>
    <col min="40" max="41" width="11.42578125" style="45" customWidth="1"/>
    <col min="42" max="42" width="10.5703125" style="45" customWidth="1"/>
    <col min="43" max="46" width="10.5703125" style="45" hidden="1" customWidth="1"/>
    <col min="47" max="47" width="14" style="19" customWidth="1"/>
    <col min="48" max="48" width="10.140625" style="19" customWidth="1"/>
    <col min="49" max="49" width="11.5703125" style="45" customWidth="1"/>
    <col min="50" max="50" width="15.42578125" style="45" customWidth="1"/>
    <col min="51" max="62" width="15.42578125" style="45" hidden="1" customWidth="1"/>
    <col min="63" max="63" width="11.7109375" style="41" customWidth="1"/>
    <col min="64" max="64" width="10.28515625" style="19" customWidth="1"/>
    <col min="65" max="65" width="12.85546875" style="19" bestFit="1" customWidth="1"/>
    <col min="66" max="16384" width="9.140625" style="19"/>
  </cols>
  <sheetData>
    <row r="1" spans="1:65" ht="30.75" customHeight="1" x14ac:dyDescent="0.25">
      <c r="A1" s="219" t="s">
        <v>342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</row>
    <row r="2" spans="1:65" ht="143.25" customHeight="1" x14ac:dyDescent="0.25">
      <c r="A2" s="220" t="s">
        <v>1</v>
      </c>
      <c r="B2" s="223" t="s">
        <v>341</v>
      </c>
      <c r="C2" s="226" t="s">
        <v>23</v>
      </c>
      <c r="D2" s="227"/>
      <c r="E2" s="227"/>
      <c r="F2" s="228"/>
      <c r="G2" s="250" t="s">
        <v>26</v>
      </c>
      <c r="H2" s="251"/>
      <c r="I2" s="251"/>
      <c r="J2" s="251"/>
      <c r="K2" s="252"/>
      <c r="L2" s="258" t="s">
        <v>29</v>
      </c>
      <c r="M2" s="259"/>
      <c r="N2" s="259"/>
      <c r="O2" s="260"/>
      <c r="P2" s="229" t="s">
        <v>32</v>
      </c>
      <c r="Q2" s="230"/>
      <c r="R2" s="230"/>
      <c r="S2" s="230"/>
      <c r="T2" s="231"/>
      <c r="U2" s="253" t="s">
        <v>30</v>
      </c>
      <c r="V2" s="254"/>
      <c r="W2" s="254"/>
      <c r="X2" s="255"/>
      <c r="Y2" s="256" t="s">
        <v>31</v>
      </c>
      <c r="Z2" s="256"/>
      <c r="AA2" s="256"/>
      <c r="AB2" s="256"/>
      <c r="AC2" s="257" t="s">
        <v>13</v>
      </c>
      <c r="AD2" s="257"/>
      <c r="AE2" s="257"/>
      <c r="AF2" s="257"/>
      <c r="AG2" s="257"/>
      <c r="AH2" s="237" t="s">
        <v>22</v>
      </c>
      <c r="AI2" s="238"/>
      <c r="AJ2" s="238"/>
      <c r="AK2" s="239"/>
      <c r="AL2" s="264" t="s">
        <v>25</v>
      </c>
      <c r="AM2" s="264"/>
      <c r="AN2" s="264"/>
      <c r="AO2" s="264"/>
      <c r="AP2" s="264"/>
      <c r="AQ2" s="261" t="s">
        <v>37</v>
      </c>
      <c r="AR2" s="262"/>
      <c r="AS2" s="262"/>
      <c r="AT2" s="263"/>
      <c r="AU2" s="216" t="s">
        <v>24</v>
      </c>
      <c r="AV2" s="217"/>
      <c r="AW2" s="217"/>
      <c r="AX2" s="218"/>
      <c r="AY2" s="276" t="s">
        <v>39</v>
      </c>
      <c r="AZ2" s="277"/>
      <c r="BA2" s="277"/>
      <c r="BB2" s="278"/>
      <c r="BC2" s="276" t="s">
        <v>40</v>
      </c>
      <c r="BD2" s="277"/>
      <c r="BE2" s="277"/>
      <c r="BF2" s="278"/>
      <c r="BG2" s="276" t="s">
        <v>41</v>
      </c>
      <c r="BH2" s="277"/>
      <c r="BI2" s="277"/>
      <c r="BJ2" s="278"/>
      <c r="BK2" s="247" t="s">
        <v>14</v>
      </c>
      <c r="BL2" s="244" t="s">
        <v>15</v>
      </c>
    </row>
    <row r="3" spans="1:65" ht="75" customHeight="1" x14ac:dyDescent="0.25">
      <c r="A3" s="221"/>
      <c r="B3" s="224"/>
      <c r="C3" s="31" t="s">
        <v>16</v>
      </c>
      <c r="D3" s="265" t="s">
        <v>17</v>
      </c>
      <c r="E3" s="97" t="s">
        <v>18</v>
      </c>
      <c r="F3" s="268" t="s">
        <v>12</v>
      </c>
      <c r="G3" s="33" t="s">
        <v>16</v>
      </c>
      <c r="H3" s="234" t="s">
        <v>17</v>
      </c>
      <c r="I3" s="97" t="s">
        <v>18</v>
      </c>
      <c r="J3" s="97" t="s">
        <v>63</v>
      </c>
      <c r="K3" s="272" t="s">
        <v>12</v>
      </c>
      <c r="L3" s="127" t="s">
        <v>16</v>
      </c>
      <c r="M3" s="234" t="s">
        <v>17</v>
      </c>
      <c r="N3" s="97" t="s">
        <v>18</v>
      </c>
      <c r="O3" s="274" t="s">
        <v>12</v>
      </c>
      <c r="P3" s="34" t="s">
        <v>16</v>
      </c>
      <c r="Q3" s="243" t="s">
        <v>17</v>
      </c>
      <c r="R3" s="98" t="s">
        <v>19</v>
      </c>
      <c r="S3" s="98" t="s">
        <v>18</v>
      </c>
      <c r="T3" s="242" t="s">
        <v>12</v>
      </c>
      <c r="U3" s="135" t="s">
        <v>16</v>
      </c>
      <c r="V3" s="234" t="s">
        <v>17</v>
      </c>
      <c r="W3" s="32" t="s">
        <v>18</v>
      </c>
      <c r="X3" s="270" t="s">
        <v>12</v>
      </c>
      <c r="Y3" s="34" t="s">
        <v>16</v>
      </c>
      <c r="Z3" s="234" t="s">
        <v>17</v>
      </c>
      <c r="AA3" s="98" t="s">
        <v>18</v>
      </c>
      <c r="AB3" s="243" t="s">
        <v>12</v>
      </c>
      <c r="AC3" s="34" t="s">
        <v>16</v>
      </c>
      <c r="AD3" s="35" t="s">
        <v>17</v>
      </c>
      <c r="AE3" s="35" t="s">
        <v>19</v>
      </c>
      <c r="AF3" s="35" t="s">
        <v>18</v>
      </c>
      <c r="AG3" s="234" t="s">
        <v>12</v>
      </c>
      <c r="AH3" s="33" t="s">
        <v>16</v>
      </c>
      <c r="AI3" s="234" t="s">
        <v>17</v>
      </c>
      <c r="AJ3" s="32" t="s">
        <v>18</v>
      </c>
      <c r="AK3" s="240" t="s">
        <v>12</v>
      </c>
      <c r="AL3" s="33" t="s">
        <v>16</v>
      </c>
      <c r="AM3" s="234" t="s">
        <v>17</v>
      </c>
      <c r="AN3" s="32" t="s">
        <v>18</v>
      </c>
      <c r="AO3" s="32" t="s">
        <v>63</v>
      </c>
      <c r="AP3" s="232" t="s">
        <v>12</v>
      </c>
      <c r="AQ3" s="33" t="s">
        <v>16</v>
      </c>
      <c r="AR3" s="234" t="s">
        <v>17</v>
      </c>
      <c r="AS3" s="32" t="s">
        <v>18</v>
      </c>
      <c r="AT3" s="234" t="s">
        <v>12</v>
      </c>
      <c r="AU3" s="33" t="s">
        <v>16</v>
      </c>
      <c r="AV3" s="234" t="s">
        <v>17</v>
      </c>
      <c r="AW3" s="97" t="s">
        <v>18</v>
      </c>
      <c r="AX3" s="234" t="s">
        <v>12</v>
      </c>
      <c r="AY3" s="33" t="s">
        <v>16</v>
      </c>
      <c r="AZ3" s="234" t="s">
        <v>17</v>
      </c>
      <c r="BA3" s="97" t="s">
        <v>18</v>
      </c>
      <c r="BB3" s="234" t="s">
        <v>12</v>
      </c>
      <c r="BC3" s="33" t="s">
        <v>16</v>
      </c>
      <c r="BD3" s="234" t="s">
        <v>17</v>
      </c>
      <c r="BE3" s="97" t="s">
        <v>18</v>
      </c>
      <c r="BF3" s="234" t="s">
        <v>12</v>
      </c>
      <c r="BG3" s="33" t="s">
        <v>16</v>
      </c>
      <c r="BH3" s="234" t="s">
        <v>17</v>
      </c>
      <c r="BI3" s="97" t="s">
        <v>18</v>
      </c>
      <c r="BJ3" s="234" t="s">
        <v>12</v>
      </c>
      <c r="BK3" s="248"/>
      <c r="BL3" s="245"/>
    </row>
    <row r="4" spans="1:65" ht="30" customHeight="1" x14ac:dyDescent="0.25">
      <c r="A4" s="221"/>
      <c r="B4" s="224"/>
      <c r="C4" s="36">
        <f>MIN(C6:C279)</f>
        <v>13.506320691949433</v>
      </c>
      <c r="D4" s="266"/>
      <c r="E4" s="98" t="s">
        <v>20</v>
      </c>
      <c r="F4" s="269"/>
      <c r="G4" s="152">
        <f>MIN(G6:G279)</f>
        <v>0</v>
      </c>
      <c r="H4" s="235"/>
      <c r="I4" s="98" t="s">
        <v>20</v>
      </c>
      <c r="J4" s="98" t="s">
        <v>64</v>
      </c>
      <c r="K4" s="273"/>
      <c r="L4" s="38">
        <f>MIN(L6:L279)</f>
        <v>0</v>
      </c>
      <c r="M4" s="235"/>
      <c r="N4" s="98" t="s">
        <v>20</v>
      </c>
      <c r="O4" s="275"/>
      <c r="P4" s="38">
        <f>MIN(P6:P279)</f>
        <v>0</v>
      </c>
      <c r="Q4" s="243"/>
      <c r="R4" s="98" t="s">
        <v>21</v>
      </c>
      <c r="S4" s="98" t="s">
        <v>20</v>
      </c>
      <c r="T4" s="242"/>
      <c r="U4" s="153">
        <f>MIN(U6:U279)</f>
        <v>0</v>
      </c>
      <c r="V4" s="235"/>
      <c r="W4" s="35" t="s">
        <v>20</v>
      </c>
      <c r="X4" s="271"/>
      <c r="Y4" s="152">
        <f>MIN(Y6:Y279)</f>
        <v>0</v>
      </c>
      <c r="Z4" s="235"/>
      <c r="AA4" s="98" t="s">
        <v>20</v>
      </c>
      <c r="AB4" s="243"/>
      <c r="AC4" s="152">
        <f>MIN(AC6:AC279)</f>
        <v>0</v>
      </c>
      <c r="AD4" s="35"/>
      <c r="AE4" s="14"/>
      <c r="AF4" s="35" t="s">
        <v>20</v>
      </c>
      <c r="AG4" s="236"/>
      <c r="AH4" s="34">
        <f>MIN(AH6:AH279)</f>
        <v>0</v>
      </c>
      <c r="AI4" s="235"/>
      <c r="AJ4" s="35" t="s">
        <v>20</v>
      </c>
      <c r="AK4" s="241"/>
      <c r="AL4" s="34">
        <f>MIN(AL6:AL279)</f>
        <v>0</v>
      </c>
      <c r="AM4" s="235"/>
      <c r="AN4" s="35" t="s">
        <v>20</v>
      </c>
      <c r="AO4" s="35" t="s">
        <v>64</v>
      </c>
      <c r="AP4" s="233"/>
      <c r="AQ4" s="34" t="e">
        <f>MIN(AQ6:AQ49)</f>
        <v>#DIV/0!</v>
      </c>
      <c r="AR4" s="235"/>
      <c r="AS4" s="35" t="s">
        <v>20</v>
      </c>
      <c r="AT4" s="236"/>
      <c r="AU4" s="38">
        <f>MIN(AU6:AU279)</f>
        <v>100</v>
      </c>
      <c r="AV4" s="235"/>
      <c r="AW4" s="98" t="s">
        <v>20</v>
      </c>
      <c r="AX4" s="236"/>
      <c r="AY4" s="38" t="e">
        <f>MIN(AY6:AY49)</f>
        <v>#DIV/0!</v>
      </c>
      <c r="AZ4" s="235"/>
      <c r="BA4" s="98" t="s">
        <v>20</v>
      </c>
      <c r="BB4" s="236"/>
      <c r="BC4" s="38">
        <v>1</v>
      </c>
      <c r="BD4" s="235"/>
      <c r="BE4" s="98" t="s">
        <v>20</v>
      </c>
      <c r="BF4" s="236"/>
      <c r="BG4" s="38" t="e">
        <f>MIN(BG6:BG49)</f>
        <v>#DIV/0!</v>
      </c>
      <c r="BH4" s="235"/>
      <c r="BI4" s="98" t="s">
        <v>20</v>
      </c>
      <c r="BJ4" s="236"/>
      <c r="BK4" s="248"/>
      <c r="BL4" s="245"/>
    </row>
    <row r="5" spans="1:65" ht="15.75" customHeight="1" x14ac:dyDescent="0.25">
      <c r="A5" s="222"/>
      <c r="B5" s="225"/>
      <c r="C5" s="39">
        <f>MAX(C6:C279)</f>
        <v>100</v>
      </c>
      <c r="D5" s="267"/>
      <c r="E5" s="40">
        <v>10</v>
      </c>
      <c r="F5" s="120"/>
      <c r="G5" s="38">
        <f>MAX(G6:G279)</f>
        <v>100</v>
      </c>
      <c r="H5" s="236"/>
      <c r="I5" s="40">
        <v>15</v>
      </c>
      <c r="J5" s="40">
        <v>0.5</v>
      </c>
      <c r="K5" s="122"/>
      <c r="L5" s="38">
        <f>MAX(L6:L279)</f>
        <v>10.666666666666666</v>
      </c>
      <c r="M5" s="236"/>
      <c r="N5" s="40">
        <v>10</v>
      </c>
      <c r="O5" s="133"/>
      <c r="P5" s="38">
        <f>MAX(P6:P279)</f>
        <v>90.456721036745691</v>
      </c>
      <c r="Q5" s="243"/>
      <c r="R5" s="14">
        <f>P50</f>
        <v>0</v>
      </c>
      <c r="S5" s="40">
        <v>5</v>
      </c>
      <c r="T5" s="129"/>
      <c r="U5" s="136">
        <f>MAX(U6:U279)</f>
        <v>100</v>
      </c>
      <c r="V5" s="236"/>
      <c r="W5" s="40">
        <v>10</v>
      </c>
      <c r="X5" s="140"/>
      <c r="Y5" s="37">
        <f>MAX(Y6:Y279)</f>
        <v>100</v>
      </c>
      <c r="Z5" s="236"/>
      <c r="AA5" s="40">
        <v>10</v>
      </c>
      <c r="AB5" s="40"/>
      <c r="AC5" s="37">
        <f>MAX(AC6:AC279)</f>
        <v>100</v>
      </c>
      <c r="AD5" s="38"/>
      <c r="AE5" s="14"/>
      <c r="AF5" s="40">
        <v>10</v>
      </c>
      <c r="AG5" s="40"/>
      <c r="AH5" s="34">
        <f>MAX(AH6:AH279)</f>
        <v>0</v>
      </c>
      <c r="AI5" s="236"/>
      <c r="AJ5" s="40">
        <v>10</v>
      </c>
      <c r="AK5" s="154"/>
      <c r="AL5" s="34">
        <f>MAX(AL6:AL279)</f>
        <v>100</v>
      </c>
      <c r="AM5" s="236"/>
      <c r="AN5" s="40">
        <v>10</v>
      </c>
      <c r="AO5" s="40">
        <v>0.5</v>
      </c>
      <c r="AP5" s="160"/>
      <c r="AQ5" s="34" t="e">
        <f>MAX(AQ6:AQ49)</f>
        <v>#DIV/0!</v>
      </c>
      <c r="AR5" s="236"/>
      <c r="AS5" s="40">
        <v>5</v>
      </c>
      <c r="AT5" s="40"/>
      <c r="AU5" s="38">
        <f>MAX(AU6:AU279)</f>
        <v>100</v>
      </c>
      <c r="AV5" s="236"/>
      <c r="AW5" s="40">
        <v>10</v>
      </c>
      <c r="AX5" s="40"/>
      <c r="AY5" s="38" t="e">
        <f>MAX(AY6:AY49)</f>
        <v>#DIV/0!</v>
      </c>
      <c r="AZ5" s="236"/>
      <c r="BA5" s="40">
        <v>3</v>
      </c>
      <c r="BB5" s="40"/>
      <c r="BC5" s="38" t="e">
        <f>MAX(BC6:BC49)</f>
        <v>#DIV/0!</v>
      </c>
      <c r="BD5" s="236"/>
      <c r="BE5" s="40">
        <v>3</v>
      </c>
      <c r="BF5" s="40"/>
      <c r="BG5" s="38" t="e">
        <f>MAX(BG6:BG49)</f>
        <v>#DIV/0!</v>
      </c>
      <c r="BH5" s="236"/>
      <c r="BI5" s="40">
        <v>8</v>
      </c>
      <c r="BJ5" s="40"/>
      <c r="BK5" s="249"/>
      <c r="BL5" s="246"/>
      <c r="BM5" s="41">
        <f>E5+I5+S5+N5+W5+AA5+AF5+AJ5+AN5+AW5</f>
        <v>100</v>
      </c>
    </row>
    <row r="6" spans="1:65" s="18" customFormat="1" ht="15.75" x14ac:dyDescent="0.25">
      <c r="A6" s="11">
        <v>1</v>
      </c>
      <c r="B6" s="80" t="s">
        <v>65</v>
      </c>
      <c r="C6" s="12">
        <v>92.672032593034231</v>
      </c>
      <c r="D6" s="14">
        <f t="shared" ref="D6:D69" si="0">(C6-$C$4)/($C$5-$C$4)*100</f>
        <v>91.527742297946503</v>
      </c>
      <c r="E6" s="13">
        <f t="shared" ref="E6:E69" si="1">D6*$E$5/100</f>
        <v>9.1527742297946499</v>
      </c>
      <c r="F6" s="121">
        <f t="shared" ref="F6:F69" si="2">RANK(E6,$E$6:$E$279)</f>
        <v>223</v>
      </c>
      <c r="G6" s="60">
        <v>91.450075838115382</v>
      </c>
      <c r="H6" s="13">
        <f t="shared" ref="H6:H69" si="3">(G6-$G$4)/($G$5-$G$4)*100</f>
        <v>91.450075838115382</v>
      </c>
      <c r="I6" s="13">
        <f t="shared" ref="I6:I69" si="4">H6*$I$5/100</f>
        <v>13.717511375717306</v>
      </c>
      <c r="J6" s="13">
        <f t="shared" ref="J6:J69" si="5">I6</f>
        <v>13.717511375717306</v>
      </c>
      <c r="K6" s="124">
        <f t="shared" ref="K6:K69" si="6">RANK(I6,$I$6:$I$279)</f>
        <v>16</v>
      </c>
      <c r="L6" s="131">
        <v>2.3008849557522124</v>
      </c>
      <c r="M6" s="13">
        <f t="shared" ref="M6:M69" si="7">(L6-$L$4)/($L$5-$L$4)*100</f>
        <v>21.570796460176993</v>
      </c>
      <c r="N6" s="13">
        <f t="shared" ref="N6:N69" si="8">M6*$N$5/100</f>
        <v>2.1570796460176993</v>
      </c>
      <c r="O6" s="134">
        <f t="shared" ref="O6:O69" si="9">RANK(N6,$N$6:$N$279)</f>
        <v>64</v>
      </c>
      <c r="P6" s="16">
        <v>6.6654133981386536</v>
      </c>
      <c r="Q6" s="13">
        <f t="shared" ref="Q6:Q69" si="10">(P6-$P$4)/($P$5-$P$4)*100</f>
        <v>7.368621504012955</v>
      </c>
      <c r="R6" s="13">
        <f t="shared" ref="R6:R69" si="11">IF(P6&gt;$R$5,(($R$5-$P$4)+(P6-$R$5)/3)/($P$5-$P$4)*100,Q6)</f>
        <v>2.4562071680043185</v>
      </c>
      <c r="S6" s="13">
        <f t="shared" ref="S6:S69" si="12">R6*$S$5/100</f>
        <v>0.12281035840021592</v>
      </c>
      <c r="T6" s="130">
        <f t="shared" ref="T6:T69" si="13">RANK(S6,$S$6:$S$279)</f>
        <v>80</v>
      </c>
      <c r="U6" s="14">
        <v>7.9646017699115044</v>
      </c>
      <c r="V6" s="13">
        <f t="shared" ref="V6:V69" si="14">($U$5-U6)/($U$5-$U$4)*100</f>
        <v>92.035398230088489</v>
      </c>
      <c r="W6" s="13">
        <f t="shared" ref="W6:W69" si="15">V6*$W$5/100</f>
        <v>9.2035398230088497</v>
      </c>
      <c r="X6" s="141">
        <f t="shared" ref="X6:X69" si="16">RANK(W6,$W$6:$W$279)</f>
        <v>252</v>
      </c>
      <c r="Y6" s="14">
        <v>48.672566371681413</v>
      </c>
      <c r="Z6" s="13">
        <f t="shared" ref="Z6:Z69" si="17">($Y$5-Y6)/($Y$5-$Y$4)*100</f>
        <v>51.327433628318587</v>
      </c>
      <c r="AA6" s="13">
        <f t="shared" ref="AA6:AA69" si="18">Z6*$AA$5/100</f>
        <v>5.1327433628318593</v>
      </c>
      <c r="AB6" s="147">
        <f t="shared" ref="AB6:AB69" si="19">RANK(AA6,$AA$6:$AA$279)</f>
        <v>226</v>
      </c>
      <c r="AC6" s="14">
        <v>100</v>
      </c>
      <c r="AD6" s="13">
        <f t="shared" ref="AD6:AD69" si="20">(AC6-$AC$4)/($AC$5-$AC$4)*100</f>
        <v>100</v>
      </c>
      <c r="AE6" s="13">
        <f t="shared" ref="AE6:AE69" si="21">IF(AC6 &lt;25,AD6/2,AD6)</f>
        <v>100</v>
      </c>
      <c r="AF6" s="15">
        <f t="shared" ref="AF6:AF69" si="22">AE6*$AF$5/100</f>
        <v>10</v>
      </c>
      <c r="AG6" s="17">
        <f t="shared" ref="AG6:AG69" si="23">RANK(AF6,$AF$6:$AF$279)</f>
        <v>1</v>
      </c>
      <c r="AH6" s="14">
        <v>0</v>
      </c>
      <c r="AI6" s="13">
        <f t="shared" ref="AI6:AI69" si="24">IF($AH$5-$AH$4,($AH$5-AH6)/($AH$5-$AH$4)*100,0)</f>
        <v>0</v>
      </c>
      <c r="AJ6" s="13">
        <f t="shared" ref="AJ6:AJ69" si="25">AI6*$AJ$5/100</f>
        <v>0</v>
      </c>
      <c r="AK6" s="155">
        <f t="shared" ref="AK6:AK69" si="26">RANK(AJ6,$AJ$6:$AJ$49)</f>
        <v>1</v>
      </c>
      <c r="AL6" s="14">
        <v>58.438127397313835</v>
      </c>
      <c r="AM6" s="13">
        <f t="shared" ref="AM6:AM69" si="27">(AL6-$AL$4)/($AL$5-$AL$4)*100</f>
        <v>58.438127397313835</v>
      </c>
      <c r="AN6" s="13">
        <f t="shared" ref="AN6:AN69" si="28">AM6*$AN$5/100</f>
        <v>5.8438127397313835</v>
      </c>
      <c r="AO6" s="13">
        <f t="shared" ref="AO6:AO69" si="29">AN6</f>
        <v>5.8438127397313835</v>
      </c>
      <c r="AP6" s="161">
        <f t="shared" ref="AP6:AP69" si="30">RANK(AN6,$AN$6:$AN$279)</f>
        <v>24</v>
      </c>
      <c r="AQ6" s="14" t="e">
        <f>'Исходные данные'!AF5</f>
        <v>#DIV/0!</v>
      </c>
      <c r="AR6" s="27" t="e">
        <f t="shared" ref="AR6:AR49" si="31">(AQ6-$AQ$4)/(100-$AQ$4)*100</f>
        <v>#DIV/0!</v>
      </c>
      <c r="AS6" s="27" t="e">
        <f t="shared" ref="AS6:AS49" si="32">AR6*$AS$5/100</f>
        <v>#DIV/0!</v>
      </c>
      <c r="AT6" s="162" t="e">
        <f t="shared" ref="AT6:AT49" si="33">RANK(AS6,$AS$6:$AS$49)</f>
        <v>#DIV/0!</v>
      </c>
      <c r="AU6" s="14">
        <v>100</v>
      </c>
      <c r="AV6" s="13">
        <f t="shared" ref="AV6:AV69" si="34">IF($AU$5-$AU$4,($AU$5-AU6)/($AU$5-$AU$4)*100,0)</f>
        <v>0</v>
      </c>
      <c r="AW6" s="13">
        <f t="shared" ref="AW6:AW69" si="35">AV6*$AW$5/100</f>
        <v>0</v>
      </c>
      <c r="AX6" s="17">
        <f t="shared" ref="AX6:AX69" si="36">RANK(AW6,$AW$6:$AW$279)</f>
        <v>1</v>
      </c>
      <c r="AY6" s="14" t="e">
        <f>'Исходные данные'!AL5</f>
        <v>#DIV/0!</v>
      </c>
      <c r="AZ6" s="13" t="e">
        <f t="shared" ref="AZ6:AZ15" si="37">($AY$5-AY6)/($AY$5-$AY$4)*100</f>
        <v>#DIV/0!</v>
      </c>
      <c r="BA6" s="13" t="e">
        <f t="shared" ref="BA6:BA49" si="38">AZ6*$BA$5/100</f>
        <v>#DIV/0!</v>
      </c>
      <c r="BB6" s="17" t="e">
        <f t="shared" ref="BB6:BB49" si="39">RANK(BA6,$BA$6:$BA$49)</f>
        <v>#DIV/0!</v>
      </c>
      <c r="BC6" s="14" t="e">
        <f>'Исходные данные'!AO5</f>
        <v>#DIV/0!</v>
      </c>
      <c r="BD6" s="13" t="e">
        <f t="shared" ref="BD6:BD15" si="40">($BC$5-BC6)/($BC$5-$BC$4)*100</f>
        <v>#DIV/0!</v>
      </c>
      <c r="BE6" s="13" t="e">
        <f t="shared" ref="BE6:BE49" si="41">BD6*$BE$5/100</f>
        <v>#DIV/0!</v>
      </c>
      <c r="BF6" s="17" t="e">
        <f t="shared" ref="BF6:BF49" si="42">RANK(BE6,$BE$6:$BE$49)</f>
        <v>#DIV/0!</v>
      </c>
      <c r="BG6" s="14" t="e">
        <f>'Исходные данные'!AR5</f>
        <v>#DIV/0!</v>
      </c>
      <c r="BH6" s="13" t="e">
        <f t="shared" ref="BH6:BH49" si="43">($BG$5-BG6)/($BG$5-$BG$4)*100</f>
        <v>#DIV/0!</v>
      </c>
      <c r="BI6" s="13" t="e">
        <f t="shared" ref="BI6:BI49" si="44">BH6*$BI$5/100</f>
        <v>#DIV/0!</v>
      </c>
      <c r="BJ6" s="17" t="e">
        <f t="shared" ref="BJ6:BJ49" si="45">RANK(BI6,$BI$6:$BI$49)</f>
        <v>#DIV/0!</v>
      </c>
      <c r="BK6" s="13">
        <f t="shared" ref="BK6:BK69" si="46">E6+I6+S6+N6+W6+AA6+AF6+AJ6+AN6+AW6</f>
        <v>55.330271535501964</v>
      </c>
      <c r="BL6" s="11">
        <f t="shared" ref="BL6:BL69" si="47">RANK(BK6,$BK$6:$BK$279,0)</f>
        <v>7</v>
      </c>
    </row>
    <row r="7" spans="1:65" s="18" customFormat="1" ht="36" x14ac:dyDescent="0.25">
      <c r="A7" s="11">
        <v>2</v>
      </c>
      <c r="B7" s="80" t="s">
        <v>85</v>
      </c>
      <c r="C7" s="12">
        <v>93.635739281871651</v>
      </c>
      <c r="D7" s="14">
        <f t="shared" si="0"/>
        <v>92.641935492810063</v>
      </c>
      <c r="E7" s="13">
        <f t="shared" si="1"/>
        <v>9.2641935492810052</v>
      </c>
      <c r="F7" s="121">
        <f t="shared" si="2"/>
        <v>217</v>
      </c>
      <c r="G7" s="60">
        <v>97.489046345684258</v>
      </c>
      <c r="H7" s="13">
        <f t="shared" si="3"/>
        <v>97.489046345684258</v>
      </c>
      <c r="I7" s="13">
        <f t="shared" si="4"/>
        <v>14.623356951852639</v>
      </c>
      <c r="J7" s="13">
        <f t="shared" si="5"/>
        <v>14.623356951852639</v>
      </c>
      <c r="K7" s="124">
        <f t="shared" si="6"/>
        <v>6</v>
      </c>
      <c r="L7" s="131">
        <v>2.7346938775510203</v>
      </c>
      <c r="M7" s="13">
        <f t="shared" si="7"/>
        <v>25.637755102040817</v>
      </c>
      <c r="N7" s="13">
        <f t="shared" si="8"/>
        <v>2.5637755102040818</v>
      </c>
      <c r="O7" s="134">
        <f t="shared" si="9"/>
        <v>56</v>
      </c>
      <c r="P7" s="16">
        <v>4.9203601747685894</v>
      </c>
      <c r="Q7" s="13">
        <f t="shared" si="10"/>
        <v>5.4394633349243566</v>
      </c>
      <c r="R7" s="13">
        <f t="shared" si="11"/>
        <v>1.8131544449747856</v>
      </c>
      <c r="S7" s="13">
        <f t="shared" si="12"/>
        <v>9.0657722248739289E-2</v>
      </c>
      <c r="T7" s="130">
        <f t="shared" si="13"/>
        <v>87</v>
      </c>
      <c r="U7" s="14">
        <v>2.0408163265306123</v>
      </c>
      <c r="V7" s="13">
        <f t="shared" si="14"/>
        <v>97.959183673469383</v>
      </c>
      <c r="W7" s="13">
        <f t="shared" si="15"/>
        <v>9.795918367346939</v>
      </c>
      <c r="X7" s="141">
        <f t="shared" si="16"/>
        <v>245</v>
      </c>
      <c r="Y7" s="14">
        <v>28.571428571428569</v>
      </c>
      <c r="Z7" s="13">
        <f t="shared" si="17"/>
        <v>71.428571428571431</v>
      </c>
      <c r="AA7" s="13">
        <f t="shared" si="18"/>
        <v>7.1428571428571432</v>
      </c>
      <c r="AB7" s="147">
        <f t="shared" si="19"/>
        <v>210</v>
      </c>
      <c r="AC7" s="14">
        <v>45</v>
      </c>
      <c r="AD7" s="13">
        <f t="shared" si="20"/>
        <v>45</v>
      </c>
      <c r="AE7" s="13">
        <f t="shared" si="21"/>
        <v>45</v>
      </c>
      <c r="AF7" s="15">
        <f t="shared" si="22"/>
        <v>4.5</v>
      </c>
      <c r="AG7" s="17">
        <f t="shared" si="23"/>
        <v>190</v>
      </c>
      <c r="AH7" s="14">
        <v>0</v>
      </c>
      <c r="AI7" s="13">
        <f t="shared" si="24"/>
        <v>0</v>
      </c>
      <c r="AJ7" s="13">
        <f t="shared" si="25"/>
        <v>0</v>
      </c>
      <c r="AK7" s="155">
        <f t="shared" si="26"/>
        <v>1</v>
      </c>
      <c r="AL7" s="14">
        <v>100</v>
      </c>
      <c r="AM7" s="13">
        <f t="shared" si="27"/>
        <v>100</v>
      </c>
      <c r="AN7" s="13">
        <f t="shared" si="28"/>
        <v>10</v>
      </c>
      <c r="AO7" s="13">
        <f t="shared" si="29"/>
        <v>10</v>
      </c>
      <c r="AP7" s="161">
        <f t="shared" si="30"/>
        <v>1</v>
      </c>
      <c r="AQ7" s="14" t="e">
        <f>'Исходные данные'!AF6</f>
        <v>#DIV/0!</v>
      </c>
      <c r="AR7" s="27" t="e">
        <f t="shared" si="31"/>
        <v>#DIV/0!</v>
      </c>
      <c r="AS7" s="27" t="e">
        <f t="shared" si="32"/>
        <v>#DIV/0!</v>
      </c>
      <c r="AT7" s="162" t="e">
        <f t="shared" si="33"/>
        <v>#DIV/0!</v>
      </c>
      <c r="AU7" s="14">
        <v>100</v>
      </c>
      <c r="AV7" s="13">
        <f t="shared" si="34"/>
        <v>0</v>
      </c>
      <c r="AW7" s="13">
        <f t="shared" si="35"/>
        <v>0</v>
      </c>
      <c r="AX7" s="17">
        <f t="shared" si="36"/>
        <v>1</v>
      </c>
      <c r="AY7" s="14" t="e">
        <f>'Исходные данные'!AL6</f>
        <v>#DIV/0!</v>
      </c>
      <c r="AZ7" s="13" t="e">
        <f t="shared" si="37"/>
        <v>#DIV/0!</v>
      </c>
      <c r="BA7" s="13" t="e">
        <f t="shared" si="38"/>
        <v>#DIV/0!</v>
      </c>
      <c r="BB7" s="17" t="e">
        <f t="shared" si="39"/>
        <v>#DIV/0!</v>
      </c>
      <c r="BC7" s="14" t="e">
        <f>'Исходные данные'!AO6</f>
        <v>#DIV/0!</v>
      </c>
      <c r="BD7" s="13" t="e">
        <f t="shared" si="40"/>
        <v>#DIV/0!</v>
      </c>
      <c r="BE7" s="13" t="e">
        <f t="shared" si="41"/>
        <v>#DIV/0!</v>
      </c>
      <c r="BF7" s="17" t="e">
        <f t="shared" si="42"/>
        <v>#DIV/0!</v>
      </c>
      <c r="BG7" s="14" t="e">
        <f>'Исходные данные'!AR6</f>
        <v>#DIV/0!</v>
      </c>
      <c r="BH7" s="13" t="e">
        <f t="shared" si="43"/>
        <v>#DIV/0!</v>
      </c>
      <c r="BI7" s="13" t="e">
        <f t="shared" si="44"/>
        <v>#DIV/0!</v>
      </c>
      <c r="BJ7" s="17" t="e">
        <f t="shared" si="45"/>
        <v>#DIV/0!</v>
      </c>
      <c r="BK7" s="13">
        <f t="shared" si="46"/>
        <v>57.980759243790551</v>
      </c>
      <c r="BL7" s="11">
        <f t="shared" si="47"/>
        <v>3</v>
      </c>
    </row>
    <row r="8" spans="1:65" s="18" customFormat="1" ht="36" x14ac:dyDescent="0.25">
      <c r="A8" s="11">
        <v>3</v>
      </c>
      <c r="B8" s="80" t="s">
        <v>66</v>
      </c>
      <c r="C8" s="12">
        <v>41.729729729729733</v>
      </c>
      <c r="D8" s="14">
        <f t="shared" si="0"/>
        <v>32.630602910602917</v>
      </c>
      <c r="E8" s="13">
        <f t="shared" si="1"/>
        <v>3.2630602910602922</v>
      </c>
      <c r="F8" s="121">
        <f t="shared" si="2"/>
        <v>271</v>
      </c>
      <c r="G8" s="60">
        <v>0</v>
      </c>
      <c r="H8" s="13">
        <f t="shared" si="3"/>
        <v>0</v>
      </c>
      <c r="I8" s="13">
        <f t="shared" si="4"/>
        <v>0</v>
      </c>
      <c r="J8" s="13">
        <f t="shared" si="5"/>
        <v>0</v>
      </c>
      <c r="K8" s="124">
        <f t="shared" si="6"/>
        <v>171</v>
      </c>
      <c r="L8" s="131">
        <v>0</v>
      </c>
      <c r="M8" s="13">
        <f t="shared" si="7"/>
        <v>0</v>
      </c>
      <c r="N8" s="13">
        <f t="shared" si="8"/>
        <v>0</v>
      </c>
      <c r="O8" s="134">
        <f t="shared" si="9"/>
        <v>138</v>
      </c>
      <c r="P8" s="16">
        <v>0</v>
      </c>
      <c r="Q8" s="13">
        <f t="shared" si="10"/>
        <v>0</v>
      </c>
      <c r="R8" s="13">
        <f t="shared" si="11"/>
        <v>0</v>
      </c>
      <c r="S8" s="13">
        <f t="shared" si="12"/>
        <v>0</v>
      </c>
      <c r="T8" s="130">
        <f t="shared" si="13"/>
        <v>149</v>
      </c>
      <c r="U8" s="14">
        <v>100</v>
      </c>
      <c r="V8" s="13">
        <f t="shared" si="14"/>
        <v>0</v>
      </c>
      <c r="W8" s="13">
        <f t="shared" si="15"/>
        <v>0</v>
      </c>
      <c r="X8" s="141">
        <f t="shared" si="16"/>
        <v>273</v>
      </c>
      <c r="Y8" s="14">
        <v>0</v>
      </c>
      <c r="Z8" s="13">
        <f t="shared" si="17"/>
        <v>100</v>
      </c>
      <c r="AA8" s="13">
        <f t="shared" si="18"/>
        <v>10</v>
      </c>
      <c r="AB8" s="147">
        <f t="shared" si="19"/>
        <v>1</v>
      </c>
      <c r="AC8" s="14">
        <v>0</v>
      </c>
      <c r="AD8" s="13">
        <f t="shared" si="20"/>
        <v>0</v>
      </c>
      <c r="AE8" s="13">
        <f t="shared" si="21"/>
        <v>0</v>
      </c>
      <c r="AF8" s="15">
        <f t="shared" si="22"/>
        <v>0</v>
      </c>
      <c r="AG8" s="17">
        <f t="shared" si="23"/>
        <v>198</v>
      </c>
      <c r="AH8" s="14">
        <v>0</v>
      </c>
      <c r="AI8" s="13">
        <f t="shared" si="24"/>
        <v>0</v>
      </c>
      <c r="AJ8" s="13">
        <f t="shared" si="25"/>
        <v>0</v>
      </c>
      <c r="AK8" s="155">
        <f t="shared" si="26"/>
        <v>1</v>
      </c>
      <c r="AL8" s="14">
        <v>0</v>
      </c>
      <c r="AM8" s="13">
        <f t="shared" si="27"/>
        <v>0</v>
      </c>
      <c r="AN8" s="13">
        <f t="shared" si="28"/>
        <v>0</v>
      </c>
      <c r="AO8" s="13">
        <f t="shared" si="29"/>
        <v>0</v>
      </c>
      <c r="AP8" s="161">
        <f t="shared" si="30"/>
        <v>171</v>
      </c>
      <c r="AQ8" s="14" t="e">
        <f>'Исходные данные'!AF7</f>
        <v>#DIV/0!</v>
      </c>
      <c r="AR8" s="27" t="e">
        <f t="shared" si="31"/>
        <v>#DIV/0!</v>
      </c>
      <c r="AS8" s="27" t="e">
        <f t="shared" si="32"/>
        <v>#DIV/0!</v>
      </c>
      <c r="AT8" s="162" t="e">
        <f t="shared" si="33"/>
        <v>#DIV/0!</v>
      </c>
      <c r="AU8" s="14">
        <v>100</v>
      </c>
      <c r="AV8" s="13">
        <f t="shared" si="34"/>
        <v>0</v>
      </c>
      <c r="AW8" s="13">
        <f t="shared" si="35"/>
        <v>0</v>
      </c>
      <c r="AX8" s="17">
        <f t="shared" si="36"/>
        <v>1</v>
      </c>
      <c r="AY8" s="14" t="e">
        <f>'Исходные данные'!AL7</f>
        <v>#DIV/0!</v>
      </c>
      <c r="AZ8" s="13" t="e">
        <f t="shared" si="37"/>
        <v>#DIV/0!</v>
      </c>
      <c r="BA8" s="13" t="e">
        <f t="shared" si="38"/>
        <v>#DIV/0!</v>
      </c>
      <c r="BB8" s="17" t="e">
        <f t="shared" si="39"/>
        <v>#DIV/0!</v>
      </c>
      <c r="BC8" s="14" t="e">
        <f>'Исходные данные'!AO7</f>
        <v>#DIV/0!</v>
      </c>
      <c r="BD8" s="13" t="e">
        <f t="shared" si="40"/>
        <v>#DIV/0!</v>
      </c>
      <c r="BE8" s="13" t="e">
        <f t="shared" si="41"/>
        <v>#DIV/0!</v>
      </c>
      <c r="BF8" s="17" t="e">
        <f t="shared" si="42"/>
        <v>#DIV/0!</v>
      </c>
      <c r="BG8" s="14" t="e">
        <f>'Исходные данные'!AR7</f>
        <v>#DIV/0!</v>
      </c>
      <c r="BH8" s="13" t="e">
        <f t="shared" si="43"/>
        <v>#DIV/0!</v>
      </c>
      <c r="BI8" s="13" t="e">
        <f t="shared" si="44"/>
        <v>#DIV/0!</v>
      </c>
      <c r="BJ8" s="17" t="e">
        <f t="shared" si="45"/>
        <v>#DIV/0!</v>
      </c>
      <c r="BK8" s="13">
        <f t="shared" si="46"/>
        <v>13.263060291060292</v>
      </c>
      <c r="BL8" s="11">
        <f t="shared" si="47"/>
        <v>274</v>
      </c>
    </row>
    <row r="9" spans="1:65" s="18" customFormat="1" ht="36" x14ac:dyDescent="0.25">
      <c r="A9" s="11">
        <v>4</v>
      </c>
      <c r="B9" s="80" t="s">
        <v>67</v>
      </c>
      <c r="C9" s="12">
        <v>96.831493038886222</v>
      </c>
      <c r="D9" s="14">
        <f t="shared" si="0"/>
        <v>96.336718490343088</v>
      </c>
      <c r="E9" s="13">
        <f t="shared" si="1"/>
        <v>9.6336718490343074</v>
      </c>
      <c r="F9" s="121">
        <f t="shared" si="2"/>
        <v>179</v>
      </c>
      <c r="G9" s="60">
        <v>66.9848699200966</v>
      </c>
      <c r="H9" s="13">
        <f t="shared" si="3"/>
        <v>66.9848699200966</v>
      </c>
      <c r="I9" s="13">
        <f t="shared" si="4"/>
        <v>10.047730488014491</v>
      </c>
      <c r="J9" s="13">
        <f t="shared" si="5"/>
        <v>10.047730488014491</v>
      </c>
      <c r="K9" s="124">
        <f t="shared" si="6"/>
        <v>26</v>
      </c>
      <c r="L9" s="131">
        <v>0.75</v>
      </c>
      <c r="M9" s="13">
        <f t="shared" si="7"/>
        <v>7.03125</v>
      </c>
      <c r="N9" s="13">
        <f t="shared" si="8"/>
        <v>0.703125</v>
      </c>
      <c r="O9" s="134">
        <f t="shared" si="9"/>
        <v>134</v>
      </c>
      <c r="P9" s="16">
        <v>4.071374055846519</v>
      </c>
      <c r="Q9" s="13">
        <f t="shared" si="10"/>
        <v>4.5009082898247321</v>
      </c>
      <c r="R9" s="13">
        <f t="shared" si="11"/>
        <v>1.5003027632749106</v>
      </c>
      <c r="S9" s="13">
        <f t="shared" si="12"/>
        <v>7.5015138163745526E-2</v>
      </c>
      <c r="T9" s="130">
        <f t="shared" si="13"/>
        <v>89</v>
      </c>
      <c r="U9" s="14">
        <v>25</v>
      </c>
      <c r="V9" s="13">
        <f t="shared" si="14"/>
        <v>75</v>
      </c>
      <c r="W9" s="13">
        <f t="shared" si="15"/>
        <v>7.5</v>
      </c>
      <c r="X9" s="141">
        <f t="shared" si="16"/>
        <v>260</v>
      </c>
      <c r="Y9" s="14">
        <v>75</v>
      </c>
      <c r="Z9" s="13">
        <f t="shared" si="17"/>
        <v>25</v>
      </c>
      <c r="AA9" s="13">
        <f t="shared" si="18"/>
        <v>2.5</v>
      </c>
      <c r="AB9" s="147">
        <f t="shared" si="19"/>
        <v>247</v>
      </c>
      <c r="AC9" s="14">
        <v>100</v>
      </c>
      <c r="AD9" s="13">
        <f t="shared" si="20"/>
        <v>100</v>
      </c>
      <c r="AE9" s="13">
        <f t="shared" si="21"/>
        <v>100</v>
      </c>
      <c r="AF9" s="15">
        <f t="shared" si="22"/>
        <v>10</v>
      </c>
      <c r="AG9" s="17">
        <f t="shared" si="23"/>
        <v>1</v>
      </c>
      <c r="AH9" s="14">
        <v>0</v>
      </c>
      <c r="AI9" s="13">
        <f t="shared" si="24"/>
        <v>0</v>
      </c>
      <c r="AJ9" s="13">
        <f t="shared" si="25"/>
        <v>0</v>
      </c>
      <c r="AK9" s="155">
        <f t="shared" si="26"/>
        <v>1</v>
      </c>
      <c r="AL9" s="14">
        <v>0</v>
      </c>
      <c r="AM9" s="13">
        <f t="shared" si="27"/>
        <v>0</v>
      </c>
      <c r="AN9" s="13">
        <f t="shared" si="28"/>
        <v>0</v>
      </c>
      <c r="AO9" s="13">
        <f t="shared" si="29"/>
        <v>0</v>
      </c>
      <c r="AP9" s="161">
        <f t="shared" si="30"/>
        <v>171</v>
      </c>
      <c r="AQ9" s="14" t="e">
        <f>'Исходные данные'!AF8</f>
        <v>#DIV/0!</v>
      </c>
      <c r="AR9" s="27" t="e">
        <f t="shared" si="31"/>
        <v>#DIV/0!</v>
      </c>
      <c r="AS9" s="27" t="e">
        <f t="shared" si="32"/>
        <v>#DIV/0!</v>
      </c>
      <c r="AT9" s="162" t="e">
        <f t="shared" si="33"/>
        <v>#DIV/0!</v>
      </c>
      <c r="AU9" s="14">
        <v>100</v>
      </c>
      <c r="AV9" s="13">
        <f t="shared" si="34"/>
        <v>0</v>
      </c>
      <c r="AW9" s="13">
        <f t="shared" si="35"/>
        <v>0</v>
      </c>
      <c r="AX9" s="17">
        <f t="shared" si="36"/>
        <v>1</v>
      </c>
      <c r="AY9" s="14" t="e">
        <f>'Исходные данные'!AL8</f>
        <v>#DIV/0!</v>
      </c>
      <c r="AZ9" s="13" t="e">
        <f t="shared" si="37"/>
        <v>#DIV/0!</v>
      </c>
      <c r="BA9" s="13" t="e">
        <f t="shared" si="38"/>
        <v>#DIV/0!</v>
      </c>
      <c r="BB9" s="17" t="e">
        <f t="shared" si="39"/>
        <v>#DIV/0!</v>
      </c>
      <c r="BC9" s="14" t="e">
        <f>'Исходные данные'!AO8</f>
        <v>#DIV/0!</v>
      </c>
      <c r="BD9" s="13" t="e">
        <f t="shared" si="40"/>
        <v>#DIV/0!</v>
      </c>
      <c r="BE9" s="13" t="e">
        <f t="shared" si="41"/>
        <v>#DIV/0!</v>
      </c>
      <c r="BF9" s="17" t="e">
        <f t="shared" si="42"/>
        <v>#DIV/0!</v>
      </c>
      <c r="BG9" s="14" t="e">
        <f>'Исходные данные'!AR8</f>
        <v>#DIV/0!</v>
      </c>
      <c r="BH9" s="13" t="e">
        <f t="shared" si="43"/>
        <v>#DIV/0!</v>
      </c>
      <c r="BI9" s="13" t="e">
        <f t="shared" si="44"/>
        <v>#DIV/0!</v>
      </c>
      <c r="BJ9" s="17" t="e">
        <f t="shared" si="45"/>
        <v>#DIV/0!</v>
      </c>
      <c r="BK9" s="13">
        <f t="shared" si="46"/>
        <v>40.459542475212544</v>
      </c>
      <c r="BL9" s="11">
        <f t="shared" si="47"/>
        <v>143</v>
      </c>
    </row>
    <row r="10" spans="1:65" s="18" customFormat="1" ht="24" x14ac:dyDescent="0.25">
      <c r="A10" s="11">
        <v>5</v>
      </c>
      <c r="B10" s="80" t="s">
        <v>68</v>
      </c>
      <c r="C10" s="12">
        <v>94.510271331416945</v>
      </c>
      <c r="D10" s="14">
        <f t="shared" si="0"/>
        <v>93.653029085476675</v>
      </c>
      <c r="E10" s="13">
        <f t="shared" si="1"/>
        <v>9.3653029085476671</v>
      </c>
      <c r="F10" s="121">
        <f t="shared" si="2"/>
        <v>206</v>
      </c>
      <c r="G10" s="60">
        <v>90.869293424497982</v>
      </c>
      <c r="H10" s="13">
        <f t="shared" si="3"/>
        <v>90.869293424497982</v>
      </c>
      <c r="I10" s="13">
        <f t="shared" si="4"/>
        <v>13.630394013674698</v>
      </c>
      <c r="J10" s="13">
        <f t="shared" si="5"/>
        <v>13.630394013674698</v>
      </c>
      <c r="K10" s="124">
        <f t="shared" si="6"/>
        <v>18</v>
      </c>
      <c r="L10" s="131">
        <v>2.1111111111111112</v>
      </c>
      <c r="M10" s="13">
        <f t="shared" si="7"/>
        <v>19.791666666666668</v>
      </c>
      <c r="N10" s="13">
        <f t="shared" si="8"/>
        <v>1.979166666666667</v>
      </c>
      <c r="O10" s="134">
        <f t="shared" si="9"/>
        <v>68</v>
      </c>
      <c r="P10" s="16">
        <v>10.353556778327828</v>
      </c>
      <c r="Q10" s="13">
        <f t="shared" si="10"/>
        <v>11.445867879869274</v>
      </c>
      <c r="R10" s="13">
        <f t="shared" si="11"/>
        <v>3.8152892932897577</v>
      </c>
      <c r="S10" s="13">
        <f t="shared" si="12"/>
        <v>0.1907644646644879</v>
      </c>
      <c r="T10" s="130">
        <f t="shared" si="13"/>
        <v>67</v>
      </c>
      <c r="U10" s="14">
        <v>0</v>
      </c>
      <c r="V10" s="13">
        <f t="shared" si="14"/>
        <v>100</v>
      </c>
      <c r="W10" s="13">
        <f t="shared" si="15"/>
        <v>10</v>
      </c>
      <c r="X10" s="141">
        <f t="shared" si="16"/>
        <v>1</v>
      </c>
      <c r="Y10" s="14">
        <v>50</v>
      </c>
      <c r="Z10" s="13">
        <f t="shared" si="17"/>
        <v>50</v>
      </c>
      <c r="AA10" s="13">
        <f t="shared" si="18"/>
        <v>5</v>
      </c>
      <c r="AB10" s="147">
        <f t="shared" si="19"/>
        <v>227</v>
      </c>
      <c r="AC10" s="14">
        <v>93</v>
      </c>
      <c r="AD10" s="13">
        <f t="shared" si="20"/>
        <v>93</v>
      </c>
      <c r="AE10" s="13">
        <f t="shared" si="21"/>
        <v>93</v>
      </c>
      <c r="AF10" s="15">
        <f t="shared" si="22"/>
        <v>9.3000000000000007</v>
      </c>
      <c r="AG10" s="17">
        <f t="shared" si="23"/>
        <v>133</v>
      </c>
      <c r="AH10" s="14">
        <v>0</v>
      </c>
      <c r="AI10" s="13">
        <f t="shared" si="24"/>
        <v>0</v>
      </c>
      <c r="AJ10" s="13">
        <f t="shared" si="25"/>
        <v>0</v>
      </c>
      <c r="AK10" s="155">
        <f t="shared" si="26"/>
        <v>1</v>
      </c>
      <c r="AL10" s="14">
        <v>0</v>
      </c>
      <c r="AM10" s="13">
        <f t="shared" si="27"/>
        <v>0</v>
      </c>
      <c r="AN10" s="13">
        <f t="shared" si="28"/>
        <v>0</v>
      </c>
      <c r="AO10" s="13">
        <f t="shared" si="29"/>
        <v>0</v>
      </c>
      <c r="AP10" s="161">
        <f t="shared" si="30"/>
        <v>171</v>
      </c>
      <c r="AQ10" s="14" t="e">
        <f>'Исходные данные'!AF9</f>
        <v>#DIV/0!</v>
      </c>
      <c r="AR10" s="27" t="e">
        <f t="shared" si="31"/>
        <v>#DIV/0!</v>
      </c>
      <c r="AS10" s="27" t="e">
        <f t="shared" si="32"/>
        <v>#DIV/0!</v>
      </c>
      <c r="AT10" s="162" t="e">
        <f t="shared" si="33"/>
        <v>#DIV/0!</v>
      </c>
      <c r="AU10" s="14">
        <v>100</v>
      </c>
      <c r="AV10" s="13">
        <f t="shared" si="34"/>
        <v>0</v>
      </c>
      <c r="AW10" s="13">
        <f t="shared" si="35"/>
        <v>0</v>
      </c>
      <c r="AX10" s="17">
        <f t="shared" si="36"/>
        <v>1</v>
      </c>
      <c r="AY10" s="14" t="e">
        <f>'Исходные данные'!AL9</f>
        <v>#DIV/0!</v>
      </c>
      <c r="AZ10" s="13" t="e">
        <f t="shared" si="37"/>
        <v>#DIV/0!</v>
      </c>
      <c r="BA10" s="13" t="e">
        <f t="shared" si="38"/>
        <v>#DIV/0!</v>
      </c>
      <c r="BB10" s="17" t="e">
        <f t="shared" si="39"/>
        <v>#DIV/0!</v>
      </c>
      <c r="BC10" s="14" t="e">
        <f>'Исходные данные'!AO9</f>
        <v>#DIV/0!</v>
      </c>
      <c r="BD10" s="13" t="e">
        <f t="shared" si="40"/>
        <v>#DIV/0!</v>
      </c>
      <c r="BE10" s="13" t="e">
        <f t="shared" si="41"/>
        <v>#DIV/0!</v>
      </c>
      <c r="BF10" s="17" t="e">
        <f t="shared" si="42"/>
        <v>#DIV/0!</v>
      </c>
      <c r="BG10" s="14" t="e">
        <f>'Исходные данные'!AR9</f>
        <v>#DIV/0!</v>
      </c>
      <c r="BH10" s="13" t="e">
        <f t="shared" si="43"/>
        <v>#DIV/0!</v>
      </c>
      <c r="BI10" s="13" t="e">
        <f t="shared" si="44"/>
        <v>#DIV/0!</v>
      </c>
      <c r="BJ10" s="17" t="e">
        <f t="shared" si="45"/>
        <v>#DIV/0!</v>
      </c>
      <c r="BK10" s="13">
        <f t="shared" si="46"/>
        <v>49.465628053553516</v>
      </c>
      <c r="BL10" s="11">
        <f t="shared" si="47"/>
        <v>30</v>
      </c>
    </row>
    <row r="11" spans="1:65" s="18" customFormat="1" ht="24" x14ac:dyDescent="0.25">
      <c r="A11" s="11">
        <v>6</v>
      </c>
      <c r="B11" s="80" t="s">
        <v>69</v>
      </c>
      <c r="C11" s="12">
        <v>95.192818944478759</v>
      </c>
      <c r="D11" s="14">
        <f t="shared" si="0"/>
        <v>94.442159133501221</v>
      </c>
      <c r="E11" s="13">
        <f t="shared" si="1"/>
        <v>9.4442159133501224</v>
      </c>
      <c r="F11" s="121">
        <f t="shared" si="2"/>
        <v>201</v>
      </c>
      <c r="G11" s="60">
        <v>91.332285468794908</v>
      </c>
      <c r="H11" s="13">
        <f t="shared" si="3"/>
        <v>91.332285468794908</v>
      </c>
      <c r="I11" s="13">
        <f t="shared" si="4"/>
        <v>13.699842820319237</v>
      </c>
      <c r="J11" s="13">
        <f t="shared" si="5"/>
        <v>13.699842820319237</v>
      </c>
      <c r="K11" s="124">
        <f t="shared" si="6"/>
        <v>17</v>
      </c>
      <c r="L11" s="131">
        <v>2</v>
      </c>
      <c r="M11" s="13">
        <f t="shared" si="7"/>
        <v>18.75</v>
      </c>
      <c r="N11" s="13">
        <f t="shared" si="8"/>
        <v>1.875</v>
      </c>
      <c r="O11" s="134">
        <f t="shared" si="9"/>
        <v>69</v>
      </c>
      <c r="P11" s="16">
        <v>6.6574649046186636</v>
      </c>
      <c r="Q11" s="13">
        <f t="shared" si="10"/>
        <v>7.3598344360882164</v>
      </c>
      <c r="R11" s="13">
        <f t="shared" si="11"/>
        <v>2.4532781453627388</v>
      </c>
      <c r="S11" s="13">
        <f t="shared" si="12"/>
        <v>0.12266390726813693</v>
      </c>
      <c r="T11" s="130">
        <f t="shared" si="13"/>
        <v>82</v>
      </c>
      <c r="U11" s="14">
        <v>5.5555555555555554</v>
      </c>
      <c r="V11" s="13">
        <f t="shared" si="14"/>
        <v>94.444444444444443</v>
      </c>
      <c r="W11" s="13">
        <f t="shared" si="15"/>
        <v>9.4444444444444446</v>
      </c>
      <c r="X11" s="141">
        <f t="shared" si="16"/>
        <v>249</v>
      </c>
      <c r="Y11" s="14">
        <v>38.888888888888893</v>
      </c>
      <c r="Z11" s="13">
        <f t="shared" si="17"/>
        <v>61.111111111111107</v>
      </c>
      <c r="AA11" s="13">
        <f t="shared" si="18"/>
        <v>6.1111111111111107</v>
      </c>
      <c r="AB11" s="147">
        <f t="shared" si="19"/>
        <v>219</v>
      </c>
      <c r="AC11" s="14">
        <v>97</v>
      </c>
      <c r="AD11" s="13">
        <f t="shared" si="20"/>
        <v>97</v>
      </c>
      <c r="AE11" s="13">
        <f t="shared" si="21"/>
        <v>97</v>
      </c>
      <c r="AF11" s="15">
        <f t="shared" si="22"/>
        <v>9.6999999999999993</v>
      </c>
      <c r="AG11" s="17">
        <f t="shared" si="23"/>
        <v>125</v>
      </c>
      <c r="AH11" s="14">
        <v>0</v>
      </c>
      <c r="AI11" s="13">
        <f t="shared" si="24"/>
        <v>0</v>
      </c>
      <c r="AJ11" s="13">
        <f t="shared" si="25"/>
        <v>0</v>
      </c>
      <c r="AK11" s="155">
        <f t="shared" si="26"/>
        <v>1</v>
      </c>
      <c r="AL11" s="14">
        <v>0</v>
      </c>
      <c r="AM11" s="13">
        <f t="shared" si="27"/>
        <v>0</v>
      </c>
      <c r="AN11" s="13">
        <f t="shared" si="28"/>
        <v>0</v>
      </c>
      <c r="AO11" s="13">
        <f t="shared" si="29"/>
        <v>0</v>
      </c>
      <c r="AP11" s="161">
        <f t="shared" si="30"/>
        <v>171</v>
      </c>
      <c r="AQ11" s="14" t="e">
        <f>'Исходные данные'!AF10</f>
        <v>#DIV/0!</v>
      </c>
      <c r="AR11" s="27" t="e">
        <f t="shared" si="31"/>
        <v>#DIV/0!</v>
      </c>
      <c r="AS11" s="27" t="e">
        <f t="shared" si="32"/>
        <v>#DIV/0!</v>
      </c>
      <c r="AT11" s="162" t="e">
        <f t="shared" si="33"/>
        <v>#DIV/0!</v>
      </c>
      <c r="AU11" s="14">
        <v>100</v>
      </c>
      <c r="AV11" s="13">
        <f t="shared" si="34"/>
        <v>0</v>
      </c>
      <c r="AW11" s="13">
        <f t="shared" si="35"/>
        <v>0</v>
      </c>
      <c r="AX11" s="17">
        <f t="shared" si="36"/>
        <v>1</v>
      </c>
      <c r="AY11" s="14" t="e">
        <f>'Исходные данные'!AL10</f>
        <v>#DIV/0!</v>
      </c>
      <c r="AZ11" s="13" t="e">
        <f t="shared" si="37"/>
        <v>#DIV/0!</v>
      </c>
      <c r="BA11" s="13" t="e">
        <f t="shared" si="38"/>
        <v>#DIV/0!</v>
      </c>
      <c r="BB11" s="17" t="e">
        <f t="shared" si="39"/>
        <v>#DIV/0!</v>
      </c>
      <c r="BC11" s="14" t="e">
        <f>'Исходные данные'!AO10</f>
        <v>#DIV/0!</v>
      </c>
      <c r="BD11" s="13" t="e">
        <f t="shared" si="40"/>
        <v>#DIV/0!</v>
      </c>
      <c r="BE11" s="13" t="e">
        <f t="shared" si="41"/>
        <v>#DIV/0!</v>
      </c>
      <c r="BF11" s="17" t="e">
        <f t="shared" si="42"/>
        <v>#DIV/0!</v>
      </c>
      <c r="BG11" s="14" t="e">
        <f>'Исходные данные'!AR10</f>
        <v>#DIV/0!</v>
      </c>
      <c r="BH11" s="13" t="e">
        <f t="shared" si="43"/>
        <v>#DIV/0!</v>
      </c>
      <c r="BI11" s="13" t="e">
        <f t="shared" si="44"/>
        <v>#DIV/0!</v>
      </c>
      <c r="BJ11" s="17" t="e">
        <f t="shared" si="45"/>
        <v>#DIV/0!</v>
      </c>
      <c r="BK11" s="13">
        <f t="shared" si="46"/>
        <v>50.397278196493062</v>
      </c>
      <c r="BL11" s="11">
        <f t="shared" si="47"/>
        <v>25</v>
      </c>
    </row>
    <row r="12" spans="1:65" s="116" customFormat="1" ht="36" x14ac:dyDescent="0.25">
      <c r="A12" s="110">
        <v>7</v>
      </c>
      <c r="B12" s="80" t="s">
        <v>70</v>
      </c>
      <c r="C12" s="111">
        <v>96.705295782239588</v>
      </c>
      <c r="D12" s="112">
        <f t="shared" si="0"/>
        <v>96.190815046697026</v>
      </c>
      <c r="E12" s="4">
        <f t="shared" si="1"/>
        <v>9.6190815046697029</v>
      </c>
      <c r="F12" s="121">
        <f t="shared" si="2"/>
        <v>180</v>
      </c>
      <c r="G12" s="60">
        <v>88.627456623614435</v>
      </c>
      <c r="H12" s="13">
        <f t="shared" si="3"/>
        <v>88.627456623614435</v>
      </c>
      <c r="I12" s="13">
        <f t="shared" si="4"/>
        <v>13.294118493542165</v>
      </c>
      <c r="J12" s="13">
        <f t="shared" si="5"/>
        <v>13.294118493542165</v>
      </c>
      <c r="K12" s="124">
        <f t="shared" si="6"/>
        <v>21</v>
      </c>
      <c r="L12" s="132">
        <v>1.4705882352941178</v>
      </c>
      <c r="M12" s="13">
        <f t="shared" si="7"/>
        <v>13.786764705882353</v>
      </c>
      <c r="N12" s="13">
        <f t="shared" si="8"/>
        <v>1.3786764705882353</v>
      </c>
      <c r="O12" s="134">
        <f t="shared" si="9"/>
        <v>110</v>
      </c>
      <c r="P12" s="114">
        <v>1.9275049496711603</v>
      </c>
      <c r="Q12" s="13">
        <f t="shared" si="10"/>
        <v>2.1308587439159568</v>
      </c>
      <c r="R12" s="13">
        <f t="shared" si="11"/>
        <v>0.71028624797198558</v>
      </c>
      <c r="S12" s="13">
        <f t="shared" si="12"/>
        <v>3.5514312398599278E-2</v>
      </c>
      <c r="T12" s="130">
        <f t="shared" si="13"/>
        <v>101</v>
      </c>
      <c r="U12" s="112">
        <v>0</v>
      </c>
      <c r="V12" s="13">
        <f t="shared" si="14"/>
        <v>100</v>
      </c>
      <c r="W12" s="13">
        <f t="shared" si="15"/>
        <v>10</v>
      </c>
      <c r="X12" s="141">
        <f t="shared" si="16"/>
        <v>1</v>
      </c>
      <c r="Y12" s="112">
        <v>64.705882352941174</v>
      </c>
      <c r="Z12" s="13">
        <f t="shared" si="17"/>
        <v>35.294117647058826</v>
      </c>
      <c r="AA12" s="13">
        <f t="shared" si="18"/>
        <v>3.5294117647058827</v>
      </c>
      <c r="AB12" s="147">
        <f t="shared" si="19"/>
        <v>242</v>
      </c>
      <c r="AC12" s="112">
        <v>95</v>
      </c>
      <c r="AD12" s="13">
        <f t="shared" si="20"/>
        <v>95</v>
      </c>
      <c r="AE12" s="13">
        <f t="shared" si="21"/>
        <v>95</v>
      </c>
      <c r="AF12" s="15">
        <f t="shared" si="22"/>
        <v>9.5</v>
      </c>
      <c r="AG12" s="17">
        <f t="shared" si="23"/>
        <v>128</v>
      </c>
      <c r="AH12" s="112">
        <v>0</v>
      </c>
      <c r="AI12" s="13">
        <f t="shared" si="24"/>
        <v>0</v>
      </c>
      <c r="AJ12" s="13">
        <f t="shared" si="25"/>
        <v>0</v>
      </c>
      <c r="AK12" s="155">
        <f t="shared" si="26"/>
        <v>1</v>
      </c>
      <c r="AL12" s="112">
        <v>0</v>
      </c>
      <c r="AM12" s="13">
        <f t="shared" si="27"/>
        <v>0</v>
      </c>
      <c r="AN12" s="13">
        <f t="shared" si="28"/>
        <v>0</v>
      </c>
      <c r="AO12" s="13">
        <f t="shared" si="29"/>
        <v>0</v>
      </c>
      <c r="AP12" s="161">
        <f t="shared" si="30"/>
        <v>171</v>
      </c>
      <c r="AQ12" s="112" t="e">
        <f>'Исходные данные'!AF11</f>
        <v>#DIV/0!</v>
      </c>
      <c r="AR12" s="115" t="e">
        <f t="shared" si="31"/>
        <v>#DIV/0!</v>
      </c>
      <c r="AS12" s="115" t="e">
        <f t="shared" si="32"/>
        <v>#DIV/0!</v>
      </c>
      <c r="AT12" s="163" t="e">
        <f t="shared" si="33"/>
        <v>#DIV/0!</v>
      </c>
      <c r="AU12" s="112">
        <v>100</v>
      </c>
      <c r="AV12" s="13">
        <f t="shared" si="34"/>
        <v>0</v>
      </c>
      <c r="AW12" s="13">
        <f t="shared" si="35"/>
        <v>0</v>
      </c>
      <c r="AX12" s="17">
        <f t="shared" si="36"/>
        <v>1</v>
      </c>
      <c r="AY12" s="112" t="e">
        <f>'Исходные данные'!AL11</f>
        <v>#DIV/0!</v>
      </c>
      <c r="AZ12" s="4" t="e">
        <f t="shared" si="37"/>
        <v>#DIV/0!</v>
      </c>
      <c r="BA12" s="4" t="e">
        <f t="shared" si="38"/>
        <v>#DIV/0!</v>
      </c>
      <c r="BB12" s="113" t="e">
        <f t="shared" si="39"/>
        <v>#DIV/0!</v>
      </c>
      <c r="BC12" s="112" t="e">
        <f>'Исходные данные'!AO11</f>
        <v>#DIV/0!</v>
      </c>
      <c r="BD12" s="4" t="e">
        <f t="shared" si="40"/>
        <v>#DIV/0!</v>
      </c>
      <c r="BE12" s="4" t="e">
        <f t="shared" si="41"/>
        <v>#DIV/0!</v>
      </c>
      <c r="BF12" s="113" t="e">
        <f t="shared" si="42"/>
        <v>#DIV/0!</v>
      </c>
      <c r="BG12" s="112" t="e">
        <f>'Исходные данные'!AR11</f>
        <v>#DIV/0!</v>
      </c>
      <c r="BH12" s="4" t="e">
        <f t="shared" si="43"/>
        <v>#DIV/0!</v>
      </c>
      <c r="BI12" s="4" t="e">
        <f t="shared" si="44"/>
        <v>#DIV/0!</v>
      </c>
      <c r="BJ12" s="113" t="e">
        <f t="shared" si="45"/>
        <v>#DIV/0!</v>
      </c>
      <c r="BK12" s="13">
        <f t="shared" si="46"/>
        <v>47.356802545904586</v>
      </c>
      <c r="BL12" s="11">
        <f t="shared" si="47"/>
        <v>44</v>
      </c>
    </row>
    <row r="13" spans="1:65" s="18" customFormat="1" ht="36" x14ac:dyDescent="0.25">
      <c r="A13" s="11">
        <v>8</v>
      </c>
      <c r="B13" s="80" t="s">
        <v>71</v>
      </c>
      <c r="C13" s="12">
        <v>99.921876065271405</v>
      </c>
      <c r="D13" s="14">
        <f t="shared" si="0"/>
        <v>99.909676712386869</v>
      </c>
      <c r="E13" s="13">
        <f t="shared" si="1"/>
        <v>9.9909676712386855</v>
      </c>
      <c r="F13" s="121">
        <f t="shared" si="2"/>
        <v>133</v>
      </c>
      <c r="G13" s="60">
        <v>96.277887801836499</v>
      </c>
      <c r="H13" s="13">
        <f t="shared" si="3"/>
        <v>96.277887801836499</v>
      </c>
      <c r="I13" s="13">
        <f t="shared" si="4"/>
        <v>14.441683170275475</v>
      </c>
      <c r="J13" s="13">
        <f t="shared" si="5"/>
        <v>14.441683170275475</v>
      </c>
      <c r="K13" s="124">
        <f t="shared" si="6"/>
        <v>10</v>
      </c>
      <c r="L13" s="131">
        <v>2</v>
      </c>
      <c r="M13" s="13">
        <f t="shared" si="7"/>
        <v>18.75</v>
      </c>
      <c r="N13" s="13">
        <f t="shared" si="8"/>
        <v>1.875</v>
      </c>
      <c r="O13" s="134">
        <f t="shared" si="9"/>
        <v>69</v>
      </c>
      <c r="P13" s="16">
        <v>2.3500140094617876</v>
      </c>
      <c r="Q13" s="13">
        <f t="shared" si="10"/>
        <v>2.5979429527488129</v>
      </c>
      <c r="R13" s="13">
        <f t="shared" si="11"/>
        <v>0.86598098424960424</v>
      </c>
      <c r="S13" s="13">
        <f t="shared" si="12"/>
        <v>4.3299049212480206E-2</v>
      </c>
      <c r="T13" s="130">
        <f t="shared" si="13"/>
        <v>95</v>
      </c>
      <c r="U13" s="14">
        <v>5.7692307692307692</v>
      </c>
      <c r="V13" s="13">
        <f t="shared" si="14"/>
        <v>94.230769230769226</v>
      </c>
      <c r="W13" s="13">
        <f t="shared" si="15"/>
        <v>9.4230769230769234</v>
      </c>
      <c r="X13" s="141">
        <f t="shared" si="16"/>
        <v>250</v>
      </c>
      <c r="Y13" s="14">
        <v>42.307692307692307</v>
      </c>
      <c r="Z13" s="13">
        <f t="shared" si="17"/>
        <v>57.692307692307701</v>
      </c>
      <c r="AA13" s="13">
        <f t="shared" si="18"/>
        <v>5.7692307692307701</v>
      </c>
      <c r="AB13" s="147">
        <f t="shared" si="19"/>
        <v>221</v>
      </c>
      <c r="AC13" s="14">
        <v>44</v>
      </c>
      <c r="AD13" s="13">
        <f t="shared" si="20"/>
        <v>44</v>
      </c>
      <c r="AE13" s="13">
        <f t="shared" si="21"/>
        <v>44</v>
      </c>
      <c r="AF13" s="15">
        <f t="shared" si="22"/>
        <v>4.4000000000000004</v>
      </c>
      <c r="AG13" s="17">
        <f t="shared" si="23"/>
        <v>191</v>
      </c>
      <c r="AH13" s="14">
        <v>0</v>
      </c>
      <c r="AI13" s="13">
        <f t="shared" si="24"/>
        <v>0</v>
      </c>
      <c r="AJ13" s="13">
        <f t="shared" si="25"/>
        <v>0</v>
      </c>
      <c r="AK13" s="155">
        <f t="shared" si="26"/>
        <v>1</v>
      </c>
      <c r="AL13" s="14">
        <v>0</v>
      </c>
      <c r="AM13" s="13">
        <f t="shared" si="27"/>
        <v>0</v>
      </c>
      <c r="AN13" s="13">
        <f t="shared" si="28"/>
        <v>0</v>
      </c>
      <c r="AO13" s="13">
        <f t="shared" si="29"/>
        <v>0</v>
      </c>
      <c r="AP13" s="161">
        <f t="shared" si="30"/>
        <v>171</v>
      </c>
      <c r="AQ13" s="14" t="e">
        <f>'Исходные данные'!AF12</f>
        <v>#DIV/0!</v>
      </c>
      <c r="AR13" s="27" t="e">
        <f t="shared" si="31"/>
        <v>#DIV/0!</v>
      </c>
      <c r="AS13" s="27" t="e">
        <f t="shared" si="32"/>
        <v>#DIV/0!</v>
      </c>
      <c r="AT13" s="162" t="e">
        <f t="shared" si="33"/>
        <v>#DIV/0!</v>
      </c>
      <c r="AU13" s="14">
        <v>100</v>
      </c>
      <c r="AV13" s="13">
        <f t="shared" si="34"/>
        <v>0</v>
      </c>
      <c r="AW13" s="13">
        <f t="shared" si="35"/>
        <v>0</v>
      </c>
      <c r="AX13" s="17">
        <f t="shared" si="36"/>
        <v>1</v>
      </c>
      <c r="AY13" s="14" t="e">
        <f>'Исходные данные'!AL12</f>
        <v>#DIV/0!</v>
      </c>
      <c r="AZ13" s="13" t="e">
        <f t="shared" si="37"/>
        <v>#DIV/0!</v>
      </c>
      <c r="BA13" s="13" t="e">
        <f t="shared" si="38"/>
        <v>#DIV/0!</v>
      </c>
      <c r="BB13" s="17" t="e">
        <f t="shared" si="39"/>
        <v>#DIV/0!</v>
      </c>
      <c r="BC13" s="14" t="e">
        <f>'Исходные данные'!AO12</f>
        <v>#DIV/0!</v>
      </c>
      <c r="BD13" s="13" t="e">
        <f t="shared" si="40"/>
        <v>#DIV/0!</v>
      </c>
      <c r="BE13" s="13" t="e">
        <f t="shared" si="41"/>
        <v>#DIV/0!</v>
      </c>
      <c r="BF13" s="17" t="e">
        <f t="shared" si="42"/>
        <v>#DIV/0!</v>
      </c>
      <c r="BG13" s="14" t="e">
        <f>'Исходные данные'!AR12</f>
        <v>#DIV/0!</v>
      </c>
      <c r="BH13" s="13" t="e">
        <f t="shared" si="43"/>
        <v>#DIV/0!</v>
      </c>
      <c r="BI13" s="13" t="e">
        <f t="shared" si="44"/>
        <v>#DIV/0!</v>
      </c>
      <c r="BJ13" s="17" t="e">
        <f t="shared" si="45"/>
        <v>#DIV/0!</v>
      </c>
      <c r="BK13" s="13">
        <f t="shared" si="46"/>
        <v>45.943257583034331</v>
      </c>
      <c r="BL13" s="11">
        <f t="shared" si="47"/>
        <v>60</v>
      </c>
    </row>
    <row r="14" spans="1:65" s="18" customFormat="1" ht="36" x14ac:dyDescent="0.25">
      <c r="A14" s="11">
        <v>9</v>
      </c>
      <c r="B14" s="80" t="s">
        <v>84</v>
      </c>
      <c r="C14" s="12">
        <v>99.962769918093812</v>
      </c>
      <c r="D14" s="14">
        <f t="shared" si="0"/>
        <v>99.956956297611541</v>
      </c>
      <c r="E14" s="13">
        <f t="shared" si="1"/>
        <v>9.9956956297611548</v>
      </c>
      <c r="F14" s="121">
        <f t="shared" si="2"/>
        <v>127</v>
      </c>
      <c r="G14" s="60">
        <v>35.842293906810035</v>
      </c>
      <c r="H14" s="13">
        <f t="shared" si="3"/>
        <v>35.842293906810035</v>
      </c>
      <c r="I14" s="13">
        <f t="shared" si="4"/>
        <v>5.376344086021505</v>
      </c>
      <c r="J14" s="13">
        <f t="shared" si="5"/>
        <v>5.376344086021505</v>
      </c>
      <c r="K14" s="124">
        <f t="shared" si="6"/>
        <v>60</v>
      </c>
      <c r="L14" s="131">
        <v>2</v>
      </c>
      <c r="M14" s="13">
        <f t="shared" si="7"/>
        <v>18.75</v>
      </c>
      <c r="N14" s="13">
        <f t="shared" si="8"/>
        <v>1.875</v>
      </c>
      <c r="O14" s="134">
        <f t="shared" si="9"/>
        <v>69</v>
      </c>
      <c r="P14" s="16">
        <v>16</v>
      </c>
      <c r="Q14" s="13">
        <f t="shared" si="10"/>
        <v>17.688016784845004</v>
      </c>
      <c r="R14" s="13">
        <f t="shared" si="11"/>
        <v>5.8960055949483348</v>
      </c>
      <c r="S14" s="13">
        <f t="shared" si="12"/>
        <v>0.29480027974741674</v>
      </c>
      <c r="T14" s="130">
        <f t="shared" si="13"/>
        <v>42</v>
      </c>
      <c r="U14" s="14">
        <v>50</v>
      </c>
      <c r="V14" s="13">
        <f t="shared" si="14"/>
        <v>50</v>
      </c>
      <c r="W14" s="13">
        <f t="shared" si="15"/>
        <v>5</v>
      </c>
      <c r="X14" s="141">
        <f t="shared" si="16"/>
        <v>266</v>
      </c>
      <c r="Y14" s="14">
        <v>50</v>
      </c>
      <c r="Z14" s="13">
        <f t="shared" si="17"/>
        <v>50</v>
      </c>
      <c r="AA14" s="13">
        <f t="shared" si="18"/>
        <v>5</v>
      </c>
      <c r="AB14" s="147">
        <f t="shared" si="19"/>
        <v>227</v>
      </c>
      <c r="AC14" s="14">
        <v>0</v>
      </c>
      <c r="AD14" s="13">
        <f t="shared" si="20"/>
        <v>0</v>
      </c>
      <c r="AE14" s="13">
        <f t="shared" si="21"/>
        <v>0</v>
      </c>
      <c r="AF14" s="15">
        <f t="shared" si="22"/>
        <v>0</v>
      </c>
      <c r="AG14" s="17">
        <f t="shared" si="23"/>
        <v>198</v>
      </c>
      <c r="AH14" s="14">
        <v>0</v>
      </c>
      <c r="AI14" s="13">
        <f t="shared" si="24"/>
        <v>0</v>
      </c>
      <c r="AJ14" s="13">
        <f t="shared" si="25"/>
        <v>0</v>
      </c>
      <c r="AK14" s="155">
        <f t="shared" si="26"/>
        <v>1</v>
      </c>
      <c r="AL14" s="14">
        <v>0</v>
      </c>
      <c r="AM14" s="13">
        <f t="shared" si="27"/>
        <v>0</v>
      </c>
      <c r="AN14" s="13">
        <f t="shared" si="28"/>
        <v>0</v>
      </c>
      <c r="AO14" s="13">
        <f t="shared" si="29"/>
        <v>0</v>
      </c>
      <c r="AP14" s="161">
        <f t="shared" si="30"/>
        <v>171</v>
      </c>
      <c r="AQ14" s="14" t="e">
        <f>'Исходные данные'!AF13</f>
        <v>#DIV/0!</v>
      </c>
      <c r="AR14" s="27" t="e">
        <f t="shared" si="31"/>
        <v>#DIV/0!</v>
      </c>
      <c r="AS14" s="27" t="e">
        <f t="shared" si="32"/>
        <v>#DIV/0!</v>
      </c>
      <c r="AT14" s="162" t="e">
        <f t="shared" si="33"/>
        <v>#DIV/0!</v>
      </c>
      <c r="AU14" s="14">
        <v>100</v>
      </c>
      <c r="AV14" s="13">
        <f t="shared" si="34"/>
        <v>0</v>
      </c>
      <c r="AW14" s="13">
        <f t="shared" si="35"/>
        <v>0</v>
      </c>
      <c r="AX14" s="17">
        <f t="shared" si="36"/>
        <v>1</v>
      </c>
      <c r="AY14" s="14" t="e">
        <f>'Исходные данные'!AL13</f>
        <v>#DIV/0!</v>
      </c>
      <c r="AZ14" s="13" t="e">
        <f t="shared" si="37"/>
        <v>#DIV/0!</v>
      </c>
      <c r="BA14" s="13" t="e">
        <f t="shared" si="38"/>
        <v>#DIV/0!</v>
      </c>
      <c r="BB14" s="17" t="e">
        <f t="shared" si="39"/>
        <v>#DIV/0!</v>
      </c>
      <c r="BC14" s="14" t="e">
        <f>'Исходные данные'!AO13</f>
        <v>#DIV/0!</v>
      </c>
      <c r="BD14" s="13" t="e">
        <f t="shared" si="40"/>
        <v>#DIV/0!</v>
      </c>
      <c r="BE14" s="13" t="e">
        <f t="shared" si="41"/>
        <v>#DIV/0!</v>
      </c>
      <c r="BF14" s="17" t="e">
        <f t="shared" si="42"/>
        <v>#DIV/0!</v>
      </c>
      <c r="BG14" s="14" t="e">
        <f>'Исходные данные'!AR13</f>
        <v>#DIV/0!</v>
      </c>
      <c r="BH14" s="13" t="e">
        <f t="shared" si="43"/>
        <v>#DIV/0!</v>
      </c>
      <c r="BI14" s="13" t="e">
        <f t="shared" si="44"/>
        <v>#DIV/0!</v>
      </c>
      <c r="BJ14" s="17" t="e">
        <f t="shared" si="45"/>
        <v>#DIV/0!</v>
      </c>
      <c r="BK14" s="13">
        <f t="shared" si="46"/>
        <v>27.541839995530076</v>
      </c>
      <c r="BL14" s="11">
        <f t="shared" si="47"/>
        <v>263</v>
      </c>
    </row>
    <row r="15" spans="1:65" s="18" customFormat="1" ht="36" x14ac:dyDescent="0.25">
      <c r="A15" s="11">
        <v>10</v>
      </c>
      <c r="B15" s="80" t="s">
        <v>72</v>
      </c>
      <c r="C15" s="12">
        <v>99.096388601957713</v>
      </c>
      <c r="D15" s="14">
        <f t="shared" si="0"/>
        <v>98.955286206724963</v>
      </c>
      <c r="E15" s="13">
        <f t="shared" si="1"/>
        <v>9.8955286206724971</v>
      </c>
      <c r="F15" s="121">
        <f t="shared" si="2"/>
        <v>151</v>
      </c>
      <c r="G15" s="60">
        <v>97.297632768862485</v>
      </c>
      <c r="H15" s="13">
        <f t="shared" si="3"/>
        <v>97.297632768862485</v>
      </c>
      <c r="I15" s="13">
        <f t="shared" si="4"/>
        <v>14.594644915329372</v>
      </c>
      <c r="J15" s="13">
        <f t="shared" si="5"/>
        <v>14.594644915329372</v>
      </c>
      <c r="K15" s="124">
        <f t="shared" si="6"/>
        <v>8</v>
      </c>
      <c r="L15" s="131">
        <v>2.2608695652173911</v>
      </c>
      <c r="M15" s="13">
        <f t="shared" si="7"/>
        <v>21.195652173913043</v>
      </c>
      <c r="N15" s="13">
        <f t="shared" si="8"/>
        <v>2.1195652173913042</v>
      </c>
      <c r="O15" s="134">
        <f t="shared" si="9"/>
        <v>66</v>
      </c>
      <c r="P15" s="16">
        <v>7.1348004038344754</v>
      </c>
      <c r="Q15" s="13">
        <f t="shared" si="10"/>
        <v>7.8875293312214447</v>
      </c>
      <c r="R15" s="13">
        <f t="shared" si="11"/>
        <v>2.6291764437404814</v>
      </c>
      <c r="S15" s="13">
        <f t="shared" si="12"/>
        <v>0.13145882218702407</v>
      </c>
      <c r="T15" s="130">
        <f t="shared" si="13"/>
        <v>77</v>
      </c>
      <c r="U15" s="14">
        <v>17.391304347826086</v>
      </c>
      <c r="V15" s="13">
        <f t="shared" si="14"/>
        <v>82.608695652173907</v>
      </c>
      <c r="W15" s="13">
        <f t="shared" si="15"/>
        <v>8.2608695652173907</v>
      </c>
      <c r="X15" s="141">
        <f t="shared" si="16"/>
        <v>258</v>
      </c>
      <c r="Y15" s="14">
        <v>30.434782608695656</v>
      </c>
      <c r="Z15" s="13">
        <f t="shared" si="17"/>
        <v>69.565217391304344</v>
      </c>
      <c r="AA15" s="13">
        <f t="shared" si="18"/>
        <v>6.9565217391304346</v>
      </c>
      <c r="AB15" s="147">
        <f t="shared" si="19"/>
        <v>212</v>
      </c>
      <c r="AC15" s="14">
        <v>72</v>
      </c>
      <c r="AD15" s="13">
        <f t="shared" si="20"/>
        <v>72</v>
      </c>
      <c r="AE15" s="13">
        <f t="shared" si="21"/>
        <v>72</v>
      </c>
      <c r="AF15" s="15">
        <f t="shared" si="22"/>
        <v>7.2</v>
      </c>
      <c r="AG15" s="17">
        <f t="shared" si="23"/>
        <v>171</v>
      </c>
      <c r="AH15" s="14">
        <v>0</v>
      </c>
      <c r="AI15" s="13">
        <f t="shared" si="24"/>
        <v>0</v>
      </c>
      <c r="AJ15" s="13">
        <f t="shared" si="25"/>
        <v>0</v>
      </c>
      <c r="AK15" s="155">
        <f t="shared" si="26"/>
        <v>1</v>
      </c>
      <c r="AL15" s="14">
        <v>12.333991958870309</v>
      </c>
      <c r="AM15" s="13">
        <f t="shared" si="27"/>
        <v>12.333991958870309</v>
      </c>
      <c r="AN15" s="13">
        <f t="shared" si="28"/>
        <v>1.2333991958870307</v>
      </c>
      <c r="AO15" s="13">
        <f t="shared" si="29"/>
        <v>1.2333991958870307</v>
      </c>
      <c r="AP15" s="161">
        <f t="shared" si="30"/>
        <v>137</v>
      </c>
      <c r="AQ15" s="14" t="e">
        <f>'Исходные данные'!AF14</f>
        <v>#DIV/0!</v>
      </c>
      <c r="AR15" s="27" t="e">
        <f t="shared" si="31"/>
        <v>#DIV/0!</v>
      </c>
      <c r="AS15" s="27" t="e">
        <f t="shared" si="32"/>
        <v>#DIV/0!</v>
      </c>
      <c r="AT15" s="162" t="e">
        <f t="shared" si="33"/>
        <v>#DIV/0!</v>
      </c>
      <c r="AU15" s="14">
        <v>100</v>
      </c>
      <c r="AV15" s="13">
        <f t="shared" si="34"/>
        <v>0</v>
      </c>
      <c r="AW15" s="13">
        <f t="shared" si="35"/>
        <v>0</v>
      </c>
      <c r="AX15" s="17">
        <f t="shared" si="36"/>
        <v>1</v>
      </c>
      <c r="AY15" s="14" t="e">
        <f>'Исходные данные'!AL14</f>
        <v>#DIV/0!</v>
      </c>
      <c r="AZ15" s="13" t="e">
        <f t="shared" si="37"/>
        <v>#DIV/0!</v>
      </c>
      <c r="BA15" s="13" t="e">
        <f t="shared" si="38"/>
        <v>#DIV/0!</v>
      </c>
      <c r="BB15" s="17" t="e">
        <f t="shared" si="39"/>
        <v>#DIV/0!</v>
      </c>
      <c r="BC15" s="14" t="e">
        <f>'Исходные данные'!AO14</f>
        <v>#DIV/0!</v>
      </c>
      <c r="BD15" s="13" t="e">
        <f t="shared" si="40"/>
        <v>#DIV/0!</v>
      </c>
      <c r="BE15" s="13" t="e">
        <f t="shared" si="41"/>
        <v>#DIV/0!</v>
      </c>
      <c r="BF15" s="17" t="e">
        <f t="shared" si="42"/>
        <v>#DIV/0!</v>
      </c>
      <c r="BG15" s="14" t="e">
        <f>'Исходные данные'!AR14</f>
        <v>#DIV/0!</v>
      </c>
      <c r="BH15" s="13" t="e">
        <f t="shared" si="43"/>
        <v>#DIV/0!</v>
      </c>
      <c r="BI15" s="13" t="e">
        <f t="shared" si="44"/>
        <v>#DIV/0!</v>
      </c>
      <c r="BJ15" s="17" t="e">
        <f t="shared" si="45"/>
        <v>#DIV/0!</v>
      </c>
      <c r="BK15" s="13">
        <f t="shared" si="46"/>
        <v>50.391988075815064</v>
      </c>
      <c r="BL15" s="11">
        <f t="shared" si="47"/>
        <v>26</v>
      </c>
    </row>
    <row r="16" spans="1:65" s="18" customFormat="1" ht="36" x14ac:dyDescent="0.25">
      <c r="A16" s="11">
        <v>11</v>
      </c>
      <c r="B16" s="80" t="s">
        <v>73</v>
      </c>
      <c r="C16" s="12">
        <v>99.992776408600321</v>
      </c>
      <c r="D16" s="14">
        <f t="shared" si="0"/>
        <v>99.991648417020215</v>
      </c>
      <c r="E16" s="13">
        <f t="shared" si="1"/>
        <v>9.9991648417020205</v>
      </c>
      <c r="F16" s="121">
        <f t="shared" si="2"/>
        <v>120</v>
      </c>
      <c r="G16" s="60">
        <v>59.743580552269663</v>
      </c>
      <c r="H16" s="13">
        <f t="shared" si="3"/>
        <v>59.743580552269663</v>
      </c>
      <c r="I16" s="13">
        <f t="shared" si="4"/>
        <v>8.961537082840449</v>
      </c>
      <c r="J16" s="13">
        <f t="shared" si="5"/>
        <v>8.961537082840449</v>
      </c>
      <c r="K16" s="124">
        <f t="shared" si="6"/>
        <v>33</v>
      </c>
      <c r="L16" s="131">
        <v>1.3333333333333333</v>
      </c>
      <c r="M16" s="13">
        <f t="shared" si="7"/>
        <v>12.5</v>
      </c>
      <c r="N16" s="13">
        <f t="shared" si="8"/>
        <v>1.25</v>
      </c>
      <c r="O16" s="134">
        <f t="shared" si="9"/>
        <v>111</v>
      </c>
      <c r="P16" s="16">
        <v>10.5</v>
      </c>
      <c r="Q16" s="13">
        <f t="shared" si="10"/>
        <v>11.607761015054534</v>
      </c>
      <c r="R16" s="13">
        <f t="shared" si="11"/>
        <v>3.8692536716848447</v>
      </c>
      <c r="S16" s="13">
        <f t="shared" si="12"/>
        <v>0.19346268358424223</v>
      </c>
      <c r="T16" s="130">
        <f t="shared" si="13"/>
        <v>66</v>
      </c>
      <c r="U16" s="14">
        <v>66.666666666666657</v>
      </c>
      <c r="V16" s="13">
        <f t="shared" si="14"/>
        <v>33.333333333333343</v>
      </c>
      <c r="W16" s="13">
        <f t="shared" si="15"/>
        <v>3.3333333333333344</v>
      </c>
      <c r="X16" s="141">
        <f t="shared" si="16"/>
        <v>270</v>
      </c>
      <c r="Y16" s="14">
        <v>0</v>
      </c>
      <c r="Z16" s="13">
        <f t="shared" si="17"/>
        <v>100</v>
      </c>
      <c r="AA16" s="13">
        <f t="shared" si="18"/>
        <v>10</v>
      </c>
      <c r="AB16" s="147">
        <f t="shared" si="19"/>
        <v>1</v>
      </c>
      <c r="AC16" s="14">
        <v>100</v>
      </c>
      <c r="AD16" s="13">
        <f t="shared" si="20"/>
        <v>100</v>
      </c>
      <c r="AE16" s="13">
        <f t="shared" si="21"/>
        <v>100</v>
      </c>
      <c r="AF16" s="15">
        <f t="shared" si="22"/>
        <v>10</v>
      </c>
      <c r="AG16" s="17">
        <f t="shared" si="23"/>
        <v>1</v>
      </c>
      <c r="AH16" s="14">
        <v>0</v>
      </c>
      <c r="AI16" s="13">
        <f t="shared" si="24"/>
        <v>0</v>
      </c>
      <c r="AJ16" s="13">
        <f t="shared" si="25"/>
        <v>0</v>
      </c>
      <c r="AK16" s="155">
        <f t="shared" si="26"/>
        <v>1</v>
      </c>
      <c r="AL16" s="14">
        <v>0</v>
      </c>
      <c r="AM16" s="13">
        <f t="shared" si="27"/>
        <v>0</v>
      </c>
      <c r="AN16" s="13">
        <f t="shared" si="28"/>
        <v>0</v>
      </c>
      <c r="AO16" s="13">
        <f t="shared" si="29"/>
        <v>0</v>
      </c>
      <c r="AP16" s="161">
        <f t="shared" si="30"/>
        <v>171</v>
      </c>
      <c r="AQ16" s="14" t="e">
        <f>'Исходные данные'!AF15</f>
        <v>#DIV/0!</v>
      </c>
      <c r="AR16" s="27" t="e">
        <f t="shared" si="31"/>
        <v>#DIV/0!</v>
      </c>
      <c r="AS16" s="27" t="e">
        <f t="shared" si="32"/>
        <v>#DIV/0!</v>
      </c>
      <c r="AT16" s="162" t="e">
        <f t="shared" si="33"/>
        <v>#DIV/0!</v>
      </c>
      <c r="AU16" s="14">
        <v>100</v>
      </c>
      <c r="AV16" s="13">
        <f t="shared" si="34"/>
        <v>0</v>
      </c>
      <c r="AW16" s="13">
        <f t="shared" si="35"/>
        <v>0</v>
      </c>
      <c r="AX16" s="17">
        <f t="shared" si="36"/>
        <v>1</v>
      </c>
      <c r="AY16" s="14" t="e">
        <f>'Исходные данные'!AL15</f>
        <v>#DIV/0!</v>
      </c>
      <c r="AZ16" s="13">
        <v>0</v>
      </c>
      <c r="BA16" s="13">
        <f t="shared" si="38"/>
        <v>0</v>
      </c>
      <c r="BB16" s="17" t="e">
        <f t="shared" si="39"/>
        <v>#DIV/0!</v>
      </c>
      <c r="BC16" s="14" t="e">
        <f>'Исходные данные'!AO15</f>
        <v>#DIV/0!</v>
      </c>
      <c r="BD16" s="13">
        <v>0</v>
      </c>
      <c r="BE16" s="13">
        <f t="shared" si="41"/>
        <v>0</v>
      </c>
      <c r="BF16" s="17" t="e">
        <f t="shared" si="42"/>
        <v>#DIV/0!</v>
      </c>
      <c r="BG16" s="14" t="e">
        <f>'Исходные данные'!AR15</f>
        <v>#DIV/0!</v>
      </c>
      <c r="BH16" s="13" t="e">
        <f t="shared" si="43"/>
        <v>#DIV/0!</v>
      </c>
      <c r="BI16" s="13" t="e">
        <f t="shared" si="44"/>
        <v>#DIV/0!</v>
      </c>
      <c r="BJ16" s="17" t="e">
        <f t="shared" si="45"/>
        <v>#DIV/0!</v>
      </c>
      <c r="BK16" s="13">
        <f t="shared" si="46"/>
        <v>43.737497941460049</v>
      </c>
      <c r="BL16" s="11">
        <f t="shared" si="47"/>
        <v>85</v>
      </c>
    </row>
    <row r="17" spans="1:64" s="18" customFormat="1" ht="24" x14ac:dyDescent="0.25">
      <c r="A17" s="11">
        <v>12</v>
      </c>
      <c r="B17" s="80" t="s">
        <v>74</v>
      </c>
      <c r="C17" s="12">
        <v>90.817838197008811</v>
      </c>
      <c r="D17" s="14">
        <f t="shared" si="0"/>
        <v>89.384008315464811</v>
      </c>
      <c r="E17" s="13">
        <f t="shared" si="1"/>
        <v>8.9384008315464811</v>
      </c>
      <c r="F17" s="121">
        <f t="shared" si="2"/>
        <v>230</v>
      </c>
      <c r="G17" s="60">
        <v>92.945054342612011</v>
      </c>
      <c r="H17" s="13">
        <f t="shared" si="3"/>
        <v>92.945054342612011</v>
      </c>
      <c r="I17" s="13">
        <f t="shared" si="4"/>
        <v>13.941758151391802</v>
      </c>
      <c r="J17" s="13">
        <f t="shared" si="5"/>
        <v>13.941758151391802</v>
      </c>
      <c r="K17" s="124">
        <f t="shared" si="6"/>
        <v>13</v>
      </c>
      <c r="L17" s="131">
        <v>2</v>
      </c>
      <c r="M17" s="13">
        <f t="shared" si="7"/>
        <v>18.75</v>
      </c>
      <c r="N17" s="13">
        <f t="shared" si="8"/>
        <v>1.875</v>
      </c>
      <c r="O17" s="134">
        <f t="shared" si="9"/>
        <v>69</v>
      </c>
      <c r="P17" s="16">
        <v>6.5348261090753539</v>
      </c>
      <c r="Q17" s="13">
        <f t="shared" si="10"/>
        <v>7.224257118960514</v>
      </c>
      <c r="R17" s="13">
        <f t="shared" si="11"/>
        <v>2.408085706320171</v>
      </c>
      <c r="S17" s="13">
        <f t="shared" si="12"/>
        <v>0.12040428531600857</v>
      </c>
      <c r="T17" s="130">
        <f t="shared" si="13"/>
        <v>84</v>
      </c>
      <c r="U17" s="14">
        <v>0</v>
      </c>
      <c r="V17" s="13">
        <f t="shared" si="14"/>
        <v>100</v>
      </c>
      <c r="W17" s="13">
        <f t="shared" si="15"/>
        <v>10</v>
      </c>
      <c r="X17" s="141">
        <f t="shared" si="16"/>
        <v>1</v>
      </c>
      <c r="Y17" s="14">
        <v>33.333333333333329</v>
      </c>
      <c r="Z17" s="13">
        <f t="shared" si="17"/>
        <v>66.666666666666671</v>
      </c>
      <c r="AA17" s="13">
        <f t="shared" si="18"/>
        <v>6.6666666666666679</v>
      </c>
      <c r="AB17" s="147">
        <f t="shared" si="19"/>
        <v>213</v>
      </c>
      <c r="AC17" s="14">
        <v>94</v>
      </c>
      <c r="AD17" s="13">
        <f t="shared" si="20"/>
        <v>94</v>
      </c>
      <c r="AE17" s="13">
        <f t="shared" si="21"/>
        <v>94</v>
      </c>
      <c r="AF17" s="15">
        <f t="shared" si="22"/>
        <v>9.4</v>
      </c>
      <c r="AG17" s="17">
        <f t="shared" si="23"/>
        <v>132</v>
      </c>
      <c r="AH17" s="14">
        <v>0</v>
      </c>
      <c r="AI17" s="13">
        <f t="shared" si="24"/>
        <v>0</v>
      </c>
      <c r="AJ17" s="13">
        <f t="shared" si="25"/>
        <v>0</v>
      </c>
      <c r="AK17" s="155">
        <f t="shared" si="26"/>
        <v>1</v>
      </c>
      <c r="AL17" s="14">
        <v>20.738222438076736</v>
      </c>
      <c r="AM17" s="13">
        <f t="shared" si="27"/>
        <v>20.738222438076736</v>
      </c>
      <c r="AN17" s="13">
        <f t="shared" si="28"/>
        <v>2.0738222438076734</v>
      </c>
      <c r="AO17" s="13">
        <f t="shared" si="29"/>
        <v>2.0738222438076734</v>
      </c>
      <c r="AP17" s="161">
        <f t="shared" si="30"/>
        <v>100</v>
      </c>
      <c r="AQ17" s="14" t="e">
        <f>'Исходные данные'!AF16</f>
        <v>#DIV/0!</v>
      </c>
      <c r="AR17" s="27" t="e">
        <f t="shared" si="31"/>
        <v>#DIV/0!</v>
      </c>
      <c r="AS17" s="27" t="e">
        <f t="shared" si="32"/>
        <v>#DIV/0!</v>
      </c>
      <c r="AT17" s="162" t="e">
        <f t="shared" si="33"/>
        <v>#DIV/0!</v>
      </c>
      <c r="AU17" s="14">
        <v>100</v>
      </c>
      <c r="AV17" s="13">
        <f t="shared" si="34"/>
        <v>0</v>
      </c>
      <c r="AW17" s="13">
        <f t="shared" si="35"/>
        <v>0</v>
      </c>
      <c r="AX17" s="17">
        <f t="shared" si="36"/>
        <v>1</v>
      </c>
      <c r="AY17" s="14" t="e">
        <f>'Исходные данные'!AL16</f>
        <v>#DIV/0!</v>
      </c>
      <c r="AZ17" s="13" t="e">
        <f t="shared" ref="AZ17:AZ26" si="48">($AY$5-AY17)/($AY$5-$AY$4)*100</f>
        <v>#DIV/0!</v>
      </c>
      <c r="BA17" s="13" t="e">
        <f t="shared" si="38"/>
        <v>#DIV/0!</v>
      </c>
      <c r="BB17" s="17" t="e">
        <f t="shared" si="39"/>
        <v>#DIV/0!</v>
      </c>
      <c r="BC17" s="14" t="e">
        <f>'Исходные данные'!AO16</f>
        <v>#DIV/0!</v>
      </c>
      <c r="BD17" s="13" t="e">
        <f t="shared" ref="BD17:BD26" si="49">($BC$5-BC17)/($BC$5-$BC$4)*100</f>
        <v>#DIV/0!</v>
      </c>
      <c r="BE17" s="13" t="e">
        <f t="shared" si="41"/>
        <v>#DIV/0!</v>
      </c>
      <c r="BF17" s="17" t="e">
        <f t="shared" si="42"/>
        <v>#DIV/0!</v>
      </c>
      <c r="BG17" s="14" t="e">
        <f>'Исходные данные'!AR16</f>
        <v>#DIV/0!</v>
      </c>
      <c r="BH17" s="13" t="e">
        <f t="shared" si="43"/>
        <v>#DIV/0!</v>
      </c>
      <c r="BI17" s="13" t="e">
        <f t="shared" si="44"/>
        <v>#DIV/0!</v>
      </c>
      <c r="BJ17" s="17" t="e">
        <f t="shared" si="45"/>
        <v>#DIV/0!</v>
      </c>
      <c r="BK17" s="13">
        <f t="shared" si="46"/>
        <v>53.016052178728643</v>
      </c>
      <c r="BL17" s="11">
        <f t="shared" si="47"/>
        <v>14</v>
      </c>
    </row>
    <row r="18" spans="1:64" s="18" customFormat="1" ht="24" x14ac:dyDescent="0.25">
      <c r="A18" s="11">
        <v>13</v>
      </c>
      <c r="B18" s="80" t="s">
        <v>75</v>
      </c>
      <c r="C18" s="12">
        <v>99.968832787907118</v>
      </c>
      <c r="D18" s="14">
        <f t="shared" si="0"/>
        <v>99.963965907864932</v>
      </c>
      <c r="E18" s="13">
        <f t="shared" si="1"/>
        <v>9.9963965907864925</v>
      </c>
      <c r="F18" s="121">
        <f t="shared" si="2"/>
        <v>124</v>
      </c>
      <c r="G18" s="60">
        <v>85.885496035956095</v>
      </c>
      <c r="H18" s="13">
        <f t="shared" si="3"/>
        <v>85.885496035956095</v>
      </c>
      <c r="I18" s="13">
        <f t="shared" si="4"/>
        <v>12.882824405393414</v>
      </c>
      <c r="J18" s="13">
        <f t="shared" si="5"/>
        <v>12.882824405393414</v>
      </c>
      <c r="K18" s="124">
        <f t="shared" si="6"/>
        <v>22</v>
      </c>
      <c r="L18" s="131">
        <v>1.5</v>
      </c>
      <c r="M18" s="13">
        <f t="shared" si="7"/>
        <v>14.0625</v>
      </c>
      <c r="N18" s="13">
        <f t="shared" si="8"/>
        <v>1.40625</v>
      </c>
      <c r="O18" s="134">
        <f t="shared" si="9"/>
        <v>106</v>
      </c>
      <c r="P18" s="16">
        <v>7.5209045029748296</v>
      </c>
      <c r="Q18" s="13">
        <f t="shared" si="10"/>
        <v>8.3143678178646976</v>
      </c>
      <c r="R18" s="13">
        <f t="shared" si="11"/>
        <v>2.7714559392882325</v>
      </c>
      <c r="S18" s="13">
        <f t="shared" si="12"/>
        <v>0.13857279696441163</v>
      </c>
      <c r="T18" s="130">
        <f t="shared" si="13"/>
        <v>76</v>
      </c>
      <c r="U18" s="14">
        <v>0</v>
      </c>
      <c r="V18" s="13">
        <f t="shared" si="14"/>
        <v>100</v>
      </c>
      <c r="W18" s="13">
        <f t="shared" si="15"/>
        <v>10</v>
      </c>
      <c r="X18" s="141">
        <f t="shared" si="16"/>
        <v>1</v>
      </c>
      <c r="Y18" s="14">
        <v>50</v>
      </c>
      <c r="Z18" s="13">
        <f t="shared" si="17"/>
        <v>50</v>
      </c>
      <c r="AA18" s="13">
        <f t="shared" si="18"/>
        <v>5</v>
      </c>
      <c r="AB18" s="147">
        <f t="shared" si="19"/>
        <v>227</v>
      </c>
      <c r="AC18" s="14">
        <v>57</v>
      </c>
      <c r="AD18" s="13">
        <f t="shared" si="20"/>
        <v>56.999999999999993</v>
      </c>
      <c r="AE18" s="13">
        <f t="shared" si="21"/>
        <v>56.999999999999993</v>
      </c>
      <c r="AF18" s="15">
        <f t="shared" si="22"/>
        <v>5.6999999999999993</v>
      </c>
      <c r="AG18" s="17">
        <f t="shared" si="23"/>
        <v>185</v>
      </c>
      <c r="AH18" s="14">
        <v>0</v>
      </c>
      <c r="AI18" s="13">
        <f t="shared" si="24"/>
        <v>0</v>
      </c>
      <c r="AJ18" s="13">
        <f t="shared" si="25"/>
        <v>0</v>
      </c>
      <c r="AK18" s="155">
        <f t="shared" si="26"/>
        <v>1</v>
      </c>
      <c r="AL18" s="14">
        <v>0</v>
      </c>
      <c r="AM18" s="13">
        <f t="shared" si="27"/>
        <v>0</v>
      </c>
      <c r="AN18" s="13">
        <f t="shared" si="28"/>
        <v>0</v>
      </c>
      <c r="AO18" s="13">
        <f t="shared" si="29"/>
        <v>0</v>
      </c>
      <c r="AP18" s="161">
        <f t="shared" si="30"/>
        <v>171</v>
      </c>
      <c r="AQ18" s="14" t="e">
        <f>'Исходные данные'!AF17</f>
        <v>#DIV/0!</v>
      </c>
      <c r="AR18" s="27" t="e">
        <f t="shared" si="31"/>
        <v>#DIV/0!</v>
      </c>
      <c r="AS18" s="27" t="e">
        <f t="shared" si="32"/>
        <v>#DIV/0!</v>
      </c>
      <c r="AT18" s="162" t="e">
        <f t="shared" si="33"/>
        <v>#DIV/0!</v>
      </c>
      <c r="AU18" s="14">
        <v>100</v>
      </c>
      <c r="AV18" s="13">
        <f t="shared" si="34"/>
        <v>0</v>
      </c>
      <c r="AW18" s="13">
        <f t="shared" si="35"/>
        <v>0</v>
      </c>
      <c r="AX18" s="17">
        <f t="shared" si="36"/>
        <v>1</v>
      </c>
      <c r="AY18" s="14" t="e">
        <f>'Исходные данные'!AL17</f>
        <v>#DIV/0!</v>
      </c>
      <c r="AZ18" s="13" t="e">
        <f t="shared" si="48"/>
        <v>#DIV/0!</v>
      </c>
      <c r="BA18" s="13" t="e">
        <f t="shared" si="38"/>
        <v>#DIV/0!</v>
      </c>
      <c r="BB18" s="17" t="e">
        <f t="shared" si="39"/>
        <v>#DIV/0!</v>
      </c>
      <c r="BC18" s="14" t="e">
        <f>'Исходные данные'!AO17</f>
        <v>#DIV/0!</v>
      </c>
      <c r="BD18" s="13" t="e">
        <f t="shared" si="49"/>
        <v>#DIV/0!</v>
      </c>
      <c r="BE18" s="13" t="e">
        <f t="shared" si="41"/>
        <v>#DIV/0!</v>
      </c>
      <c r="BF18" s="17" t="e">
        <f t="shared" si="42"/>
        <v>#DIV/0!</v>
      </c>
      <c r="BG18" s="14" t="e">
        <f>'Исходные данные'!AR17</f>
        <v>#DIV/0!</v>
      </c>
      <c r="BH18" s="13" t="e">
        <f t="shared" si="43"/>
        <v>#DIV/0!</v>
      </c>
      <c r="BI18" s="13" t="e">
        <f t="shared" si="44"/>
        <v>#DIV/0!</v>
      </c>
      <c r="BJ18" s="17" t="e">
        <f t="shared" si="45"/>
        <v>#DIV/0!</v>
      </c>
      <c r="BK18" s="13">
        <f t="shared" si="46"/>
        <v>45.124043793144324</v>
      </c>
      <c r="BL18" s="11">
        <f t="shared" si="47"/>
        <v>67</v>
      </c>
    </row>
    <row r="19" spans="1:64" s="18" customFormat="1" ht="36" x14ac:dyDescent="0.25">
      <c r="A19" s="11">
        <v>14</v>
      </c>
      <c r="B19" s="80" t="s">
        <v>76</v>
      </c>
      <c r="C19" s="12">
        <v>99.707192604361836</v>
      </c>
      <c r="D19" s="14">
        <f t="shared" si="0"/>
        <v>99.661469603350653</v>
      </c>
      <c r="E19" s="13">
        <f t="shared" si="1"/>
        <v>9.966146960335065</v>
      </c>
      <c r="F19" s="121">
        <f t="shared" si="2"/>
        <v>140</v>
      </c>
      <c r="G19" s="60">
        <v>97.445429878094075</v>
      </c>
      <c r="H19" s="13">
        <f t="shared" si="3"/>
        <v>97.445429878094075</v>
      </c>
      <c r="I19" s="13">
        <f t="shared" si="4"/>
        <v>14.616814481714112</v>
      </c>
      <c r="J19" s="13">
        <f t="shared" si="5"/>
        <v>14.616814481714112</v>
      </c>
      <c r="K19" s="124">
        <f t="shared" si="6"/>
        <v>7</v>
      </c>
      <c r="L19" s="131">
        <v>2.1282051282051282</v>
      </c>
      <c r="M19" s="13">
        <f t="shared" si="7"/>
        <v>19.951923076923077</v>
      </c>
      <c r="N19" s="13">
        <f t="shared" si="8"/>
        <v>1.9951923076923077</v>
      </c>
      <c r="O19" s="134">
        <f t="shared" si="9"/>
        <v>67</v>
      </c>
      <c r="P19" s="16">
        <v>9.2422704973297414</v>
      </c>
      <c r="Q19" s="13">
        <f t="shared" si="10"/>
        <v>10.217339730427891</v>
      </c>
      <c r="R19" s="13">
        <f t="shared" si="11"/>
        <v>3.4057799101426305</v>
      </c>
      <c r="S19" s="13">
        <f t="shared" si="12"/>
        <v>0.17028899550713153</v>
      </c>
      <c r="T19" s="130">
        <f t="shared" si="13"/>
        <v>71</v>
      </c>
      <c r="U19" s="14">
        <v>8.9743589743589745</v>
      </c>
      <c r="V19" s="13">
        <f t="shared" si="14"/>
        <v>91.025641025641022</v>
      </c>
      <c r="W19" s="13">
        <f t="shared" si="15"/>
        <v>9.1025641025641022</v>
      </c>
      <c r="X19" s="141">
        <f t="shared" si="16"/>
        <v>253</v>
      </c>
      <c r="Y19" s="14">
        <v>41.025641025641022</v>
      </c>
      <c r="Z19" s="13">
        <f t="shared" si="17"/>
        <v>58.974358974358978</v>
      </c>
      <c r="AA19" s="13">
        <f t="shared" si="18"/>
        <v>5.8974358974358987</v>
      </c>
      <c r="AB19" s="147">
        <f t="shared" si="19"/>
        <v>220</v>
      </c>
      <c r="AC19" s="14">
        <v>59</v>
      </c>
      <c r="AD19" s="13">
        <f t="shared" si="20"/>
        <v>59</v>
      </c>
      <c r="AE19" s="13">
        <f t="shared" si="21"/>
        <v>59</v>
      </c>
      <c r="AF19" s="15">
        <f t="shared" si="22"/>
        <v>5.9</v>
      </c>
      <c r="AG19" s="17">
        <f t="shared" si="23"/>
        <v>182</v>
      </c>
      <c r="AH19" s="14">
        <v>0</v>
      </c>
      <c r="AI19" s="13">
        <f t="shared" si="24"/>
        <v>0</v>
      </c>
      <c r="AJ19" s="13">
        <f t="shared" si="25"/>
        <v>0</v>
      </c>
      <c r="AK19" s="155">
        <f t="shared" si="26"/>
        <v>1</v>
      </c>
      <c r="AL19" s="14">
        <v>56.821454741230205</v>
      </c>
      <c r="AM19" s="13">
        <f t="shared" si="27"/>
        <v>56.821454741230205</v>
      </c>
      <c r="AN19" s="13">
        <f t="shared" si="28"/>
        <v>5.6821454741230211</v>
      </c>
      <c r="AO19" s="13">
        <f t="shared" si="29"/>
        <v>5.6821454741230211</v>
      </c>
      <c r="AP19" s="161">
        <f t="shared" si="30"/>
        <v>25</v>
      </c>
      <c r="AQ19" s="14" t="e">
        <f>'Исходные данные'!AF18</f>
        <v>#DIV/0!</v>
      </c>
      <c r="AR19" s="27" t="e">
        <f t="shared" si="31"/>
        <v>#DIV/0!</v>
      </c>
      <c r="AS19" s="27" t="e">
        <f t="shared" si="32"/>
        <v>#DIV/0!</v>
      </c>
      <c r="AT19" s="162" t="e">
        <f t="shared" si="33"/>
        <v>#DIV/0!</v>
      </c>
      <c r="AU19" s="14">
        <v>100</v>
      </c>
      <c r="AV19" s="13">
        <f t="shared" si="34"/>
        <v>0</v>
      </c>
      <c r="AW19" s="13">
        <f t="shared" si="35"/>
        <v>0</v>
      </c>
      <c r="AX19" s="17">
        <f t="shared" si="36"/>
        <v>1</v>
      </c>
      <c r="AY19" s="14" t="e">
        <f>'Исходные данные'!AL18</f>
        <v>#DIV/0!</v>
      </c>
      <c r="AZ19" s="13" t="e">
        <f t="shared" si="48"/>
        <v>#DIV/0!</v>
      </c>
      <c r="BA19" s="13" t="e">
        <f t="shared" si="38"/>
        <v>#DIV/0!</v>
      </c>
      <c r="BB19" s="17" t="e">
        <f t="shared" si="39"/>
        <v>#DIV/0!</v>
      </c>
      <c r="BC19" s="14" t="e">
        <f>'Исходные данные'!AO18</f>
        <v>#DIV/0!</v>
      </c>
      <c r="BD19" s="13" t="e">
        <f t="shared" si="49"/>
        <v>#DIV/0!</v>
      </c>
      <c r="BE19" s="13" t="e">
        <f t="shared" si="41"/>
        <v>#DIV/0!</v>
      </c>
      <c r="BF19" s="17" t="e">
        <f t="shared" si="42"/>
        <v>#DIV/0!</v>
      </c>
      <c r="BG19" s="14" t="e">
        <f>'Исходные данные'!AR18</f>
        <v>#DIV/0!</v>
      </c>
      <c r="BH19" s="13" t="e">
        <f t="shared" si="43"/>
        <v>#DIV/0!</v>
      </c>
      <c r="BI19" s="13" t="e">
        <f t="shared" si="44"/>
        <v>#DIV/0!</v>
      </c>
      <c r="BJ19" s="17" t="e">
        <f t="shared" si="45"/>
        <v>#DIV/0!</v>
      </c>
      <c r="BK19" s="13">
        <f t="shared" si="46"/>
        <v>53.330588219371627</v>
      </c>
      <c r="BL19" s="11">
        <f t="shared" si="47"/>
        <v>13</v>
      </c>
    </row>
    <row r="20" spans="1:64" s="18" customFormat="1" ht="16.5" customHeight="1" x14ac:dyDescent="0.25">
      <c r="A20" s="11">
        <v>15</v>
      </c>
      <c r="B20" s="85" t="s">
        <v>77</v>
      </c>
      <c r="C20" s="12">
        <v>98.679921117237498</v>
      </c>
      <c r="D20" s="14">
        <f t="shared" si="0"/>
        <v>98.473785722467682</v>
      </c>
      <c r="E20" s="13">
        <f t="shared" si="1"/>
        <v>9.8473785722467682</v>
      </c>
      <c r="F20" s="121">
        <f t="shared" si="2"/>
        <v>159</v>
      </c>
      <c r="G20" s="60">
        <v>57.087400810641086</v>
      </c>
      <c r="H20" s="13">
        <f t="shared" si="3"/>
        <v>57.087400810641086</v>
      </c>
      <c r="I20" s="13">
        <f t="shared" si="4"/>
        <v>8.5631101215961625</v>
      </c>
      <c r="J20" s="13">
        <f t="shared" si="5"/>
        <v>8.5631101215961625</v>
      </c>
      <c r="K20" s="124">
        <f t="shared" si="6"/>
        <v>35</v>
      </c>
      <c r="L20" s="131">
        <v>1</v>
      </c>
      <c r="M20" s="13">
        <f t="shared" si="7"/>
        <v>9.375</v>
      </c>
      <c r="N20" s="13">
        <f t="shared" si="8"/>
        <v>0.9375</v>
      </c>
      <c r="O20" s="134">
        <f t="shared" si="9"/>
        <v>115</v>
      </c>
      <c r="P20" s="16">
        <v>0</v>
      </c>
      <c r="Q20" s="13">
        <f t="shared" si="10"/>
        <v>0</v>
      </c>
      <c r="R20" s="13">
        <f t="shared" si="11"/>
        <v>0</v>
      </c>
      <c r="S20" s="13">
        <f t="shared" si="12"/>
        <v>0</v>
      </c>
      <c r="T20" s="130">
        <f t="shared" si="13"/>
        <v>149</v>
      </c>
      <c r="U20" s="14">
        <v>0</v>
      </c>
      <c r="V20" s="13">
        <f t="shared" si="14"/>
        <v>100</v>
      </c>
      <c r="W20" s="13">
        <f t="shared" si="15"/>
        <v>10</v>
      </c>
      <c r="X20" s="141">
        <f t="shared" si="16"/>
        <v>1</v>
      </c>
      <c r="Y20" s="14">
        <v>100</v>
      </c>
      <c r="Z20" s="13">
        <f t="shared" si="17"/>
        <v>0</v>
      </c>
      <c r="AA20" s="13">
        <f t="shared" si="18"/>
        <v>0</v>
      </c>
      <c r="AB20" s="147">
        <f t="shared" si="19"/>
        <v>252</v>
      </c>
      <c r="AC20" s="14">
        <v>100</v>
      </c>
      <c r="AD20" s="13">
        <f t="shared" si="20"/>
        <v>100</v>
      </c>
      <c r="AE20" s="13">
        <f t="shared" si="21"/>
        <v>100</v>
      </c>
      <c r="AF20" s="15">
        <f t="shared" si="22"/>
        <v>10</v>
      </c>
      <c r="AG20" s="17">
        <f t="shared" si="23"/>
        <v>1</v>
      </c>
      <c r="AH20" s="14">
        <v>0</v>
      </c>
      <c r="AI20" s="13">
        <f t="shared" si="24"/>
        <v>0</v>
      </c>
      <c r="AJ20" s="13">
        <f t="shared" si="25"/>
        <v>0</v>
      </c>
      <c r="AK20" s="155">
        <f t="shared" si="26"/>
        <v>1</v>
      </c>
      <c r="AL20" s="14">
        <v>0</v>
      </c>
      <c r="AM20" s="13">
        <f t="shared" si="27"/>
        <v>0</v>
      </c>
      <c r="AN20" s="13">
        <f t="shared" si="28"/>
        <v>0</v>
      </c>
      <c r="AO20" s="13">
        <f t="shared" si="29"/>
        <v>0</v>
      </c>
      <c r="AP20" s="161">
        <f t="shared" si="30"/>
        <v>171</v>
      </c>
      <c r="AQ20" s="14" t="e">
        <f>'Исходные данные'!AF19</f>
        <v>#DIV/0!</v>
      </c>
      <c r="AR20" s="27" t="e">
        <f t="shared" si="31"/>
        <v>#DIV/0!</v>
      </c>
      <c r="AS20" s="27" t="e">
        <f t="shared" si="32"/>
        <v>#DIV/0!</v>
      </c>
      <c r="AT20" s="162" t="e">
        <f t="shared" si="33"/>
        <v>#DIV/0!</v>
      </c>
      <c r="AU20" s="14">
        <v>100</v>
      </c>
      <c r="AV20" s="13">
        <f t="shared" si="34"/>
        <v>0</v>
      </c>
      <c r="AW20" s="13">
        <f t="shared" si="35"/>
        <v>0</v>
      </c>
      <c r="AX20" s="17">
        <f t="shared" si="36"/>
        <v>1</v>
      </c>
      <c r="AY20" s="14" t="e">
        <f>'Исходные данные'!AL19</f>
        <v>#DIV/0!</v>
      </c>
      <c r="AZ20" s="13" t="e">
        <f t="shared" si="48"/>
        <v>#DIV/0!</v>
      </c>
      <c r="BA20" s="13" t="e">
        <f t="shared" si="38"/>
        <v>#DIV/0!</v>
      </c>
      <c r="BB20" s="17" t="e">
        <f t="shared" si="39"/>
        <v>#DIV/0!</v>
      </c>
      <c r="BC20" s="14" t="e">
        <f>'Исходные данные'!AO19</f>
        <v>#DIV/0!</v>
      </c>
      <c r="BD20" s="13" t="e">
        <f t="shared" si="49"/>
        <v>#DIV/0!</v>
      </c>
      <c r="BE20" s="13" t="e">
        <f t="shared" si="41"/>
        <v>#DIV/0!</v>
      </c>
      <c r="BF20" s="17" t="e">
        <f t="shared" si="42"/>
        <v>#DIV/0!</v>
      </c>
      <c r="BG20" s="14" t="e">
        <f>'Исходные данные'!AR19</f>
        <v>#DIV/0!</v>
      </c>
      <c r="BH20" s="13" t="e">
        <f t="shared" si="43"/>
        <v>#DIV/0!</v>
      </c>
      <c r="BI20" s="13" t="e">
        <f t="shared" si="44"/>
        <v>#DIV/0!</v>
      </c>
      <c r="BJ20" s="17" t="e">
        <f t="shared" si="45"/>
        <v>#DIV/0!</v>
      </c>
      <c r="BK20" s="13">
        <f t="shared" si="46"/>
        <v>39.347988693842929</v>
      </c>
      <c r="BL20" s="11">
        <f t="shared" si="47"/>
        <v>162</v>
      </c>
    </row>
    <row r="21" spans="1:64" s="18" customFormat="1" ht="24" x14ac:dyDescent="0.25">
      <c r="A21" s="11">
        <v>16</v>
      </c>
      <c r="B21" s="75" t="s">
        <v>78</v>
      </c>
      <c r="C21" s="12">
        <v>98.898315175328918</v>
      </c>
      <c r="D21" s="14">
        <f t="shared" si="0"/>
        <v>98.7262828527072</v>
      </c>
      <c r="E21" s="13">
        <f t="shared" si="1"/>
        <v>9.8726282852707197</v>
      </c>
      <c r="F21" s="121">
        <f t="shared" si="2"/>
        <v>155</v>
      </c>
      <c r="G21" s="60">
        <v>64.118577946943617</v>
      </c>
      <c r="H21" s="13">
        <f t="shared" si="3"/>
        <v>64.118577946943617</v>
      </c>
      <c r="I21" s="13">
        <f t="shared" si="4"/>
        <v>9.6177866920415429</v>
      </c>
      <c r="J21" s="13">
        <f t="shared" si="5"/>
        <v>9.6177866920415429</v>
      </c>
      <c r="K21" s="124">
        <f t="shared" si="6"/>
        <v>28</v>
      </c>
      <c r="L21" s="131">
        <v>1</v>
      </c>
      <c r="M21" s="13">
        <f t="shared" si="7"/>
        <v>9.375</v>
      </c>
      <c r="N21" s="13">
        <f t="shared" si="8"/>
        <v>0.9375</v>
      </c>
      <c r="O21" s="134">
        <f t="shared" si="9"/>
        <v>115</v>
      </c>
      <c r="P21" s="16">
        <v>23.060122404896205</v>
      </c>
      <c r="Q21" s="13">
        <f t="shared" si="10"/>
        <v>25.492989509899029</v>
      </c>
      <c r="R21" s="13">
        <f t="shared" si="11"/>
        <v>8.4976631699663425</v>
      </c>
      <c r="S21" s="13">
        <f t="shared" si="12"/>
        <v>0.42488315849831715</v>
      </c>
      <c r="T21" s="130">
        <f t="shared" si="13"/>
        <v>25</v>
      </c>
      <c r="U21" s="14">
        <v>0</v>
      </c>
      <c r="V21" s="13">
        <f t="shared" si="14"/>
        <v>100</v>
      </c>
      <c r="W21" s="13">
        <f t="shared" si="15"/>
        <v>10</v>
      </c>
      <c r="X21" s="141">
        <f t="shared" si="16"/>
        <v>1</v>
      </c>
      <c r="Y21" s="14">
        <v>100</v>
      </c>
      <c r="Z21" s="13">
        <f t="shared" si="17"/>
        <v>0</v>
      </c>
      <c r="AA21" s="13">
        <f t="shared" si="18"/>
        <v>0</v>
      </c>
      <c r="AB21" s="147">
        <f t="shared" si="19"/>
        <v>252</v>
      </c>
      <c r="AC21" s="14">
        <v>100</v>
      </c>
      <c r="AD21" s="13">
        <f t="shared" si="20"/>
        <v>100</v>
      </c>
      <c r="AE21" s="13">
        <f t="shared" si="21"/>
        <v>100</v>
      </c>
      <c r="AF21" s="15">
        <f t="shared" si="22"/>
        <v>10</v>
      </c>
      <c r="AG21" s="17">
        <f t="shared" si="23"/>
        <v>1</v>
      </c>
      <c r="AH21" s="14">
        <v>0</v>
      </c>
      <c r="AI21" s="13">
        <f t="shared" si="24"/>
        <v>0</v>
      </c>
      <c r="AJ21" s="13">
        <f t="shared" si="25"/>
        <v>0</v>
      </c>
      <c r="AK21" s="155">
        <f t="shared" si="26"/>
        <v>1</v>
      </c>
      <c r="AL21" s="14">
        <v>0</v>
      </c>
      <c r="AM21" s="13">
        <f t="shared" si="27"/>
        <v>0</v>
      </c>
      <c r="AN21" s="13">
        <f t="shared" si="28"/>
        <v>0</v>
      </c>
      <c r="AO21" s="13">
        <f t="shared" si="29"/>
        <v>0</v>
      </c>
      <c r="AP21" s="161">
        <f t="shared" si="30"/>
        <v>171</v>
      </c>
      <c r="AQ21" s="14" t="e">
        <f>'Исходные данные'!AF20</f>
        <v>#DIV/0!</v>
      </c>
      <c r="AR21" s="27" t="e">
        <f t="shared" si="31"/>
        <v>#DIV/0!</v>
      </c>
      <c r="AS21" s="27" t="e">
        <f t="shared" si="32"/>
        <v>#DIV/0!</v>
      </c>
      <c r="AT21" s="162" t="e">
        <f t="shared" si="33"/>
        <v>#DIV/0!</v>
      </c>
      <c r="AU21" s="14">
        <v>100</v>
      </c>
      <c r="AV21" s="13">
        <f t="shared" si="34"/>
        <v>0</v>
      </c>
      <c r="AW21" s="13">
        <f t="shared" si="35"/>
        <v>0</v>
      </c>
      <c r="AX21" s="17">
        <f t="shared" si="36"/>
        <v>1</v>
      </c>
      <c r="AY21" s="14" t="e">
        <f>'Исходные данные'!AL20</f>
        <v>#DIV/0!</v>
      </c>
      <c r="AZ21" s="13" t="e">
        <f t="shared" si="48"/>
        <v>#DIV/0!</v>
      </c>
      <c r="BA21" s="13" t="e">
        <f t="shared" si="38"/>
        <v>#DIV/0!</v>
      </c>
      <c r="BB21" s="17" t="e">
        <f t="shared" si="39"/>
        <v>#DIV/0!</v>
      </c>
      <c r="BC21" s="14" t="e">
        <f>'Исходные данные'!AO20</f>
        <v>#DIV/0!</v>
      </c>
      <c r="BD21" s="13" t="e">
        <f t="shared" si="49"/>
        <v>#DIV/0!</v>
      </c>
      <c r="BE21" s="13" t="e">
        <f t="shared" si="41"/>
        <v>#DIV/0!</v>
      </c>
      <c r="BF21" s="17" t="e">
        <f t="shared" si="42"/>
        <v>#DIV/0!</v>
      </c>
      <c r="BG21" s="14" t="e">
        <f>'Исходные данные'!AR20</f>
        <v>#DIV/0!</v>
      </c>
      <c r="BH21" s="13" t="e">
        <f t="shared" si="43"/>
        <v>#DIV/0!</v>
      </c>
      <c r="BI21" s="13" t="e">
        <f t="shared" si="44"/>
        <v>#DIV/0!</v>
      </c>
      <c r="BJ21" s="17" t="e">
        <f t="shared" si="45"/>
        <v>#DIV/0!</v>
      </c>
      <c r="BK21" s="13">
        <f t="shared" si="46"/>
        <v>40.852798135810581</v>
      </c>
      <c r="BL21" s="11">
        <f t="shared" si="47"/>
        <v>137</v>
      </c>
    </row>
    <row r="22" spans="1:64" s="18" customFormat="1" ht="24" x14ac:dyDescent="0.25">
      <c r="A22" s="11">
        <v>17</v>
      </c>
      <c r="B22" s="75" t="s">
        <v>79</v>
      </c>
      <c r="C22" s="12">
        <v>91.560090702947846</v>
      </c>
      <c r="D22" s="14">
        <f t="shared" si="0"/>
        <v>90.242166405023568</v>
      </c>
      <c r="E22" s="13">
        <f t="shared" si="1"/>
        <v>9.0242166405023561</v>
      </c>
      <c r="F22" s="121">
        <f t="shared" si="2"/>
        <v>225</v>
      </c>
      <c r="G22" s="60">
        <v>0</v>
      </c>
      <c r="H22" s="13">
        <f t="shared" si="3"/>
        <v>0</v>
      </c>
      <c r="I22" s="13">
        <f t="shared" si="4"/>
        <v>0</v>
      </c>
      <c r="J22" s="13">
        <f t="shared" si="5"/>
        <v>0</v>
      </c>
      <c r="K22" s="124">
        <f t="shared" si="6"/>
        <v>171</v>
      </c>
      <c r="L22" s="131">
        <v>0</v>
      </c>
      <c r="M22" s="13">
        <f t="shared" si="7"/>
        <v>0</v>
      </c>
      <c r="N22" s="13">
        <f t="shared" si="8"/>
        <v>0</v>
      </c>
      <c r="O22" s="134">
        <f t="shared" si="9"/>
        <v>138</v>
      </c>
      <c r="P22" s="16">
        <v>0</v>
      </c>
      <c r="Q22" s="13">
        <f t="shared" si="10"/>
        <v>0</v>
      </c>
      <c r="R22" s="13">
        <f t="shared" si="11"/>
        <v>0</v>
      </c>
      <c r="S22" s="13">
        <f t="shared" si="12"/>
        <v>0</v>
      </c>
      <c r="T22" s="130">
        <f t="shared" si="13"/>
        <v>149</v>
      </c>
      <c r="U22" s="14">
        <v>0</v>
      </c>
      <c r="V22" s="13">
        <f t="shared" si="14"/>
        <v>100</v>
      </c>
      <c r="W22" s="13">
        <f t="shared" si="15"/>
        <v>10</v>
      </c>
      <c r="X22" s="141">
        <f t="shared" si="16"/>
        <v>1</v>
      </c>
      <c r="Y22" s="14">
        <v>0</v>
      </c>
      <c r="Z22" s="13">
        <f t="shared" si="17"/>
        <v>100</v>
      </c>
      <c r="AA22" s="13">
        <f t="shared" si="18"/>
        <v>10</v>
      </c>
      <c r="AB22" s="147">
        <f t="shared" si="19"/>
        <v>1</v>
      </c>
      <c r="AC22" s="14">
        <v>65</v>
      </c>
      <c r="AD22" s="13">
        <f t="shared" si="20"/>
        <v>65</v>
      </c>
      <c r="AE22" s="13">
        <f t="shared" si="21"/>
        <v>65</v>
      </c>
      <c r="AF22" s="15">
        <f t="shared" si="22"/>
        <v>6.5</v>
      </c>
      <c r="AG22" s="17">
        <f t="shared" si="23"/>
        <v>179</v>
      </c>
      <c r="AH22" s="14">
        <v>0</v>
      </c>
      <c r="AI22" s="13">
        <f t="shared" si="24"/>
        <v>0</v>
      </c>
      <c r="AJ22" s="13">
        <f t="shared" si="25"/>
        <v>0</v>
      </c>
      <c r="AK22" s="155">
        <f t="shared" si="26"/>
        <v>1</v>
      </c>
      <c r="AL22" s="14">
        <v>80.42957521558607</v>
      </c>
      <c r="AM22" s="13">
        <f t="shared" si="27"/>
        <v>80.42957521558607</v>
      </c>
      <c r="AN22" s="13">
        <f t="shared" si="28"/>
        <v>8.0429575215586073</v>
      </c>
      <c r="AO22" s="13">
        <f t="shared" si="29"/>
        <v>8.0429575215586073</v>
      </c>
      <c r="AP22" s="161">
        <f t="shared" si="30"/>
        <v>11</v>
      </c>
      <c r="AQ22" s="14" t="e">
        <f>'Исходные данные'!AF21</f>
        <v>#DIV/0!</v>
      </c>
      <c r="AR22" s="27" t="e">
        <f t="shared" si="31"/>
        <v>#DIV/0!</v>
      </c>
      <c r="AS22" s="27" t="e">
        <f t="shared" si="32"/>
        <v>#DIV/0!</v>
      </c>
      <c r="AT22" s="162" t="e">
        <f t="shared" si="33"/>
        <v>#DIV/0!</v>
      </c>
      <c r="AU22" s="14">
        <v>100</v>
      </c>
      <c r="AV22" s="13">
        <f t="shared" si="34"/>
        <v>0</v>
      </c>
      <c r="AW22" s="13">
        <f t="shared" si="35"/>
        <v>0</v>
      </c>
      <c r="AX22" s="17">
        <f t="shared" si="36"/>
        <v>1</v>
      </c>
      <c r="AY22" s="14" t="e">
        <f>'Исходные данные'!AL21</f>
        <v>#DIV/0!</v>
      </c>
      <c r="AZ22" s="13" t="e">
        <f t="shared" si="48"/>
        <v>#DIV/0!</v>
      </c>
      <c r="BA22" s="13" t="e">
        <f t="shared" si="38"/>
        <v>#DIV/0!</v>
      </c>
      <c r="BB22" s="17" t="e">
        <f t="shared" si="39"/>
        <v>#DIV/0!</v>
      </c>
      <c r="BC22" s="14" t="e">
        <f>'Исходные данные'!AO21</f>
        <v>#DIV/0!</v>
      </c>
      <c r="BD22" s="13" t="e">
        <f t="shared" si="49"/>
        <v>#DIV/0!</v>
      </c>
      <c r="BE22" s="13" t="e">
        <f t="shared" si="41"/>
        <v>#DIV/0!</v>
      </c>
      <c r="BF22" s="17" t="e">
        <f t="shared" si="42"/>
        <v>#DIV/0!</v>
      </c>
      <c r="BG22" s="14" t="e">
        <f>'Исходные данные'!AR21</f>
        <v>#DIV/0!</v>
      </c>
      <c r="BH22" s="13" t="e">
        <f t="shared" si="43"/>
        <v>#DIV/0!</v>
      </c>
      <c r="BI22" s="13" t="e">
        <f t="shared" si="44"/>
        <v>#DIV/0!</v>
      </c>
      <c r="BJ22" s="17" t="e">
        <f t="shared" si="45"/>
        <v>#DIV/0!</v>
      </c>
      <c r="BK22" s="13">
        <f t="shared" si="46"/>
        <v>43.567174162060965</v>
      </c>
      <c r="BL22" s="11">
        <f t="shared" si="47"/>
        <v>89</v>
      </c>
    </row>
    <row r="23" spans="1:64" s="18" customFormat="1" ht="24" x14ac:dyDescent="0.25">
      <c r="A23" s="11">
        <v>18</v>
      </c>
      <c r="B23" s="75" t="s">
        <v>80</v>
      </c>
      <c r="C23" s="12">
        <v>95.756646216768914</v>
      </c>
      <c r="D23" s="14">
        <f t="shared" si="0"/>
        <v>95.094030202925921</v>
      </c>
      <c r="E23" s="13">
        <f t="shared" si="1"/>
        <v>9.5094030202925914</v>
      </c>
      <c r="F23" s="121">
        <f t="shared" si="2"/>
        <v>195</v>
      </c>
      <c r="G23" s="60">
        <v>0</v>
      </c>
      <c r="H23" s="13">
        <f t="shared" si="3"/>
        <v>0</v>
      </c>
      <c r="I23" s="13">
        <f t="shared" si="4"/>
        <v>0</v>
      </c>
      <c r="J23" s="13">
        <f t="shared" si="5"/>
        <v>0</v>
      </c>
      <c r="K23" s="124">
        <f t="shared" si="6"/>
        <v>171</v>
      </c>
      <c r="L23" s="131">
        <v>0</v>
      </c>
      <c r="M23" s="13">
        <f t="shared" si="7"/>
        <v>0</v>
      </c>
      <c r="N23" s="13">
        <f t="shared" si="8"/>
        <v>0</v>
      </c>
      <c r="O23" s="134">
        <f t="shared" si="9"/>
        <v>138</v>
      </c>
      <c r="P23" s="16">
        <v>0</v>
      </c>
      <c r="Q23" s="13">
        <f t="shared" si="10"/>
        <v>0</v>
      </c>
      <c r="R23" s="13">
        <f t="shared" si="11"/>
        <v>0</v>
      </c>
      <c r="S23" s="13">
        <f t="shared" si="12"/>
        <v>0</v>
      </c>
      <c r="T23" s="130">
        <f t="shared" si="13"/>
        <v>149</v>
      </c>
      <c r="U23" s="14">
        <v>0</v>
      </c>
      <c r="V23" s="13">
        <f t="shared" si="14"/>
        <v>100</v>
      </c>
      <c r="W23" s="13">
        <f t="shared" si="15"/>
        <v>10</v>
      </c>
      <c r="X23" s="141">
        <f t="shared" si="16"/>
        <v>1</v>
      </c>
      <c r="Y23" s="14">
        <v>0</v>
      </c>
      <c r="Z23" s="13">
        <f t="shared" si="17"/>
        <v>100</v>
      </c>
      <c r="AA23" s="13">
        <f t="shared" si="18"/>
        <v>10</v>
      </c>
      <c r="AB23" s="147">
        <f t="shared" si="19"/>
        <v>1</v>
      </c>
      <c r="AC23" s="14">
        <v>0</v>
      </c>
      <c r="AD23" s="13">
        <f t="shared" si="20"/>
        <v>0</v>
      </c>
      <c r="AE23" s="13">
        <f t="shared" si="21"/>
        <v>0</v>
      </c>
      <c r="AF23" s="15">
        <f t="shared" si="22"/>
        <v>0</v>
      </c>
      <c r="AG23" s="17">
        <f t="shared" si="23"/>
        <v>198</v>
      </c>
      <c r="AH23" s="14">
        <v>0</v>
      </c>
      <c r="AI23" s="13">
        <f t="shared" si="24"/>
        <v>0</v>
      </c>
      <c r="AJ23" s="13">
        <f t="shared" si="25"/>
        <v>0</v>
      </c>
      <c r="AK23" s="155">
        <f t="shared" si="26"/>
        <v>1</v>
      </c>
      <c r="AL23" s="14">
        <v>0</v>
      </c>
      <c r="AM23" s="13">
        <f t="shared" si="27"/>
        <v>0</v>
      </c>
      <c r="AN23" s="13">
        <f t="shared" si="28"/>
        <v>0</v>
      </c>
      <c r="AO23" s="13">
        <f t="shared" si="29"/>
        <v>0</v>
      </c>
      <c r="AP23" s="161">
        <f t="shared" si="30"/>
        <v>171</v>
      </c>
      <c r="AQ23" s="14" t="e">
        <f>'Исходные данные'!AF22</f>
        <v>#DIV/0!</v>
      </c>
      <c r="AR23" s="27" t="e">
        <f t="shared" si="31"/>
        <v>#DIV/0!</v>
      </c>
      <c r="AS23" s="27" t="e">
        <f t="shared" si="32"/>
        <v>#DIV/0!</v>
      </c>
      <c r="AT23" s="162" t="e">
        <f t="shared" si="33"/>
        <v>#DIV/0!</v>
      </c>
      <c r="AU23" s="14">
        <v>100</v>
      </c>
      <c r="AV23" s="13">
        <f t="shared" si="34"/>
        <v>0</v>
      </c>
      <c r="AW23" s="13">
        <f t="shared" si="35"/>
        <v>0</v>
      </c>
      <c r="AX23" s="17">
        <f t="shared" si="36"/>
        <v>1</v>
      </c>
      <c r="AY23" s="14" t="e">
        <f>'Исходные данные'!AL22</f>
        <v>#DIV/0!</v>
      </c>
      <c r="AZ23" s="13" t="e">
        <f t="shared" si="48"/>
        <v>#DIV/0!</v>
      </c>
      <c r="BA23" s="13" t="e">
        <f t="shared" si="38"/>
        <v>#DIV/0!</v>
      </c>
      <c r="BB23" s="17" t="e">
        <f t="shared" si="39"/>
        <v>#DIV/0!</v>
      </c>
      <c r="BC23" s="14" t="e">
        <f>'Исходные данные'!AO22</f>
        <v>#DIV/0!</v>
      </c>
      <c r="BD23" s="13" t="e">
        <f t="shared" si="49"/>
        <v>#DIV/0!</v>
      </c>
      <c r="BE23" s="13" t="e">
        <f t="shared" si="41"/>
        <v>#DIV/0!</v>
      </c>
      <c r="BF23" s="17" t="e">
        <f t="shared" si="42"/>
        <v>#DIV/0!</v>
      </c>
      <c r="BG23" s="14" t="e">
        <f>'Исходные данные'!AR22</f>
        <v>#DIV/0!</v>
      </c>
      <c r="BH23" s="13" t="e">
        <f t="shared" si="43"/>
        <v>#DIV/0!</v>
      </c>
      <c r="BI23" s="13" t="e">
        <f t="shared" si="44"/>
        <v>#DIV/0!</v>
      </c>
      <c r="BJ23" s="17" t="e">
        <f t="shared" si="45"/>
        <v>#DIV/0!</v>
      </c>
      <c r="BK23" s="13">
        <f t="shared" si="46"/>
        <v>29.509403020292591</v>
      </c>
      <c r="BL23" s="11">
        <f t="shared" si="47"/>
        <v>255</v>
      </c>
    </row>
    <row r="24" spans="1:64" s="18" customFormat="1" ht="24" x14ac:dyDescent="0.25">
      <c r="A24" s="11">
        <v>19</v>
      </c>
      <c r="B24" s="75" t="s">
        <v>81</v>
      </c>
      <c r="C24" s="12">
        <v>94.833524684270955</v>
      </c>
      <c r="D24" s="14">
        <f t="shared" si="0"/>
        <v>94.026759692660974</v>
      </c>
      <c r="E24" s="13">
        <f t="shared" si="1"/>
        <v>9.4026759692660971</v>
      </c>
      <c r="F24" s="121">
        <f t="shared" si="2"/>
        <v>204</v>
      </c>
      <c r="G24" s="60">
        <v>28.357976157137436</v>
      </c>
      <c r="H24" s="13">
        <f t="shared" si="3"/>
        <v>28.357976157137436</v>
      </c>
      <c r="I24" s="13">
        <f t="shared" si="4"/>
        <v>4.2536964235706156</v>
      </c>
      <c r="J24" s="13">
        <f t="shared" si="5"/>
        <v>4.2536964235706156</v>
      </c>
      <c r="K24" s="124">
        <f t="shared" si="6"/>
        <v>68</v>
      </c>
      <c r="L24" s="131">
        <v>0.5</v>
      </c>
      <c r="M24" s="13">
        <f t="shared" si="7"/>
        <v>4.6875</v>
      </c>
      <c r="N24" s="13">
        <f t="shared" si="8"/>
        <v>0.46875</v>
      </c>
      <c r="O24" s="134">
        <f t="shared" si="9"/>
        <v>136</v>
      </c>
      <c r="P24" s="16">
        <v>0</v>
      </c>
      <c r="Q24" s="13">
        <f t="shared" si="10"/>
        <v>0</v>
      </c>
      <c r="R24" s="13">
        <f t="shared" si="11"/>
        <v>0</v>
      </c>
      <c r="S24" s="13">
        <f t="shared" si="12"/>
        <v>0</v>
      </c>
      <c r="T24" s="130">
        <f t="shared" si="13"/>
        <v>149</v>
      </c>
      <c r="U24" s="14">
        <v>50</v>
      </c>
      <c r="V24" s="13">
        <f t="shared" si="14"/>
        <v>50</v>
      </c>
      <c r="W24" s="13">
        <f t="shared" si="15"/>
        <v>5</v>
      </c>
      <c r="X24" s="141">
        <f t="shared" si="16"/>
        <v>266</v>
      </c>
      <c r="Y24" s="14">
        <v>50</v>
      </c>
      <c r="Z24" s="13">
        <f t="shared" si="17"/>
        <v>50</v>
      </c>
      <c r="AA24" s="13">
        <f t="shared" si="18"/>
        <v>5</v>
      </c>
      <c r="AB24" s="147">
        <f t="shared" si="19"/>
        <v>227</v>
      </c>
      <c r="AC24" s="14">
        <v>100</v>
      </c>
      <c r="AD24" s="13">
        <f t="shared" si="20"/>
        <v>100</v>
      </c>
      <c r="AE24" s="13">
        <f t="shared" si="21"/>
        <v>100</v>
      </c>
      <c r="AF24" s="15">
        <f t="shared" si="22"/>
        <v>10</v>
      </c>
      <c r="AG24" s="17">
        <f t="shared" si="23"/>
        <v>1</v>
      </c>
      <c r="AH24" s="14">
        <v>0</v>
      </c>
      <c r="AI24" s="13">
        <f t="shared" si="24"/>
        <v>0</v>
      </c>
      <c r="AJ24" s="13">
        <f t="shared" si="25"/>
        <v>0</v>
      </c>
      <c r="AK24" s="155">
        <f t="shared" si="26"/>
        <v>1</v>
      </c>
      <c r="AL24" s="14">
        <v>100</v>
      </c>
      <c r="AM24" s="13">
        <f t="shared" si="27"/>
        <v>100</v>
      </c>
      <c r="AN24" s="13">
        <f t="shared" si="28"/>
        <v>10</v>
      </c>
      <c r="AO24" s="13">
        <f t="shared" si="29"/>
        <v>10</v>
      </c>
      <c r="AP24" s="161">
        <f t="shared" si="30"/>
        <v>1</v>
      </c>
      <c r="AQ24" s="14" t="e">
        <f>'Исходные данные'!AF23</f>
        <v>#DIV/0!</v>
      </c>
      <c r="AR24" s="27" t="e">
        <f t="shared" si="31"/>
        <v>#DIV/0!</v>
      </c>
      <c r="AS24" s="27" t="e">
        <f t="shared" si="32"/>
        <v>#DIV/0!</v>
      </c>
      <c r="AT24" s="162" t="e">
        <f t="shared" si="33"/>
        <v>#DIV/0!</v>
      </c>
      <c r="AU24" s="14">
        <v>100</v>
      </c>
      <c r="AV24" s="13">
        <f t="shared" si="34"/>
        <v>0</v>
      </c>
      <c r="AW24" s="13">
        <f t="shared" si="35"/>
        <v>0</v>
      </c>
      <c r="AX24" s="17">
        <f t="shared" si="36"/>
        <v>1</v>
      </c>
      <c r="AY24" s="14" t="e">
        <f>'Исходные данные'!AL23</f>
        <v>#DIV/0!</v>
      </c>
      <c r="AZ24" s="13" t="e">
        <f t="shared" si="48"/>
        <v>#DIV/0!</v>
      </c>
      <c r="BA24" s="13" t="e">
        <f t="shared" si="38"/>
        <v>#DIV/0!</v>
      </c>
      <c r="BB24" s="17" t="e">
        <f t="shared" si="39"/>
        <v>#DIV/0!</v>
      </c>
      <c r="BC24" s="14" t="e">
        <f>'Исходные данные'!AO23</f>
        <v>#DIV/0!</v>
      </c>
      <c r="BD24" s="13" t="e">
        <f t="shared" si="49"/>
        <v>#DIV/0!</v>
      </c>
      <c r="BE24" s="13" t="e">
        <f t="shared" si="41"/>
        <v>#DIV/0!</v>
      </c>
      <c r="BF24" s="17" t="e">
        <f t="shared" si="42"/>
        <v>#DIV/0!</v>
      </c>
      <c r="BG24" s="14">
        <f>'Исходные данные'!AR23</f>
        <v>0</v>
      </c>
      <c r="BH24" s="13" t="e">
        <f t="shared" si="43"/>
        <v>#DIV/0!</v>
      </c>
      <c r="BI24" s="13" t="e">
        <f t="shared" si="44"/>
        <v>#DIV/0!</v>
      </c>
      <c r="BJ24" s="17" t="e">
        <f t="shared" si="45"/>
        <v>#DIV/0!</v>
      </c>
      <c r="BK24" s="13">
        <f t="shared" si="46"/>
        <v>44.125122392836715</v>
      </c>
      <c r="BL24" s="11">
        <f t="shared" si="47"/>
        <v>80</v>
      </c>
    </row>
    <row r="25" spans="1:64" ht="24" x14ac:dyDescent="0.25">
      <c r="A25" s="11">
        <v>20</v>
      </c>
      <c r="B25" s="75" t="s">
        <v>82</v>
      </c>
      <c r="C25" s="12">
        <v>66.56457376212353</v>
      </c>
      <c r="D25" s="14">
        <f t="shared" si="0"/>
        <v>61.343503357285897</v>
      </c>
      <c r="E25" s="13">
        <f t="shared" si="1"/>
        <v>6.1343503357285893</v>
      </c>
      <c r="F25" s="121">
        <f t="shared" si="2"/>
        <v>265</v>
      </c>
      <c r="G25" s="60">
        <v>62.801539583558693</v>
      </c>
      <c r="H25" s="13">
        <f t="shared" si="3"/>
        <v>62.801539583558693</v>
      </c>
      <c r="I25" s="13">
        <f t="shared" si="4"/>
        <v>9.4202309375338036</v>
      </c>
      <c r="J25" s="13">
        <f t="shared" si="5"/>
        <v>9.4202309375338036</v>
      </c>
      <c r="K25" s="124">
        <f t="shared" si="6"/>
        <v>29</v>
      </c>
      <c r="L25" s="131">
        <v>3</v>
      </c>
      <c r="M25" s="13">
        <f t="shared" si="7"/>
        <v>28.125</v>
      </c>
      <c r="N25" s="13">
        <f t="shared" si="8"/>
        <v>2.8125</v>
      </c>
      <c r="O25" s="134">
        <f t="shared" si="9"/>
        <v>31</v>
      </c>
      <c r="P25" s="16">
        <v>17.830650493690655</v>
      </c>
      <c r="Q25" s="13">
        <f t="shared" si="10"/>
        <v>19.711802826069071</v>
      </c>
      <c r="R25" s="13">
        <f t="shared" si="11"/>
        <v>6.5706009420230238</v>
      </c>
      <c r="S25" s="13">
        <f t="shared" si="12"/>
        <v>0.32853004710115113</v>
      </c>
      <c r="T25" s="130">
        <f t="shared" si="13"/>
        <v>39</v>
      </c>
      <c r="U25" s="14">
        <v>0</v>
      </c>
      <c r="V25" s="13">
        <f t="shared" si="14"/>
        <v>100</v>
      </c>
      <c r="W25" s="13">
        <f t="shared" si="15"/>
        <v>10</v>
      </c>
      <c r="X25" s="141">
        <f t="shared" si="16"/>
        <v>1</v>
      </c>
      <c r="Y25" s="14">
        <v>50</v>
      </c>
      <c r="Z25" s="13">
        <f t="shared" si="17"/>
        <v>50</v>
      </c>
      <c r="AA25" s="13">
        <f t="shared" si="18"/>
        <v>5</v>
      </c>
      <c r="AB25" s="147">
        <f t="shared" si="19"/>
        <v>227</v>
      </c>
      <c r="AC25" s="14">
        <v>28</v>
      </c>
      <c r="AD25" s="13">
        <f t="shared" si="20"/>
        <v>28.000000000000004</v>
      </c>
      <c r="AE25" s="13">
        <f t="shared" si="21"/>
        <v>28.000000000000004</v>
      </c>
      <c r="AF25" s="15">
        <f t="shared" si="22"/>
        <v>2.8000000000000007</v>
      </c>
      <c r="AG25" s="17">
        <f t="shared" si="23"/>
        <v>193</v>
      </c>
      <c r="AH25" s="14">
        <v>0</v>
      </c>
      <c r="AI25" s="13">
        <f t="shared" si="24"/>
        <v>0</v>
      </c>
      <c r="AJ25" s="13">
        <f t="shared" si="25"/>
        <v>0</v>
      </c>
      <c r="AK25" s="155">
        <f t="shared" si="26"/>
        <v>1</v>
      </c>
      <c r="AL25" s="14">
        <v>0</v>
      </c>
      <c r="AM25" s="13">
        <f t="shared" si="27"/>
        <v>0</v>
      </c>
      <c r="AN25" s="13">
        <f t="shared" si="28"/>
        <v>0</v>
      </c>
      <c r="AO25" s="13">
        <f t="shared" si="29"/>
        <v>0</v>
      </c>
      <c r="AP25" s="161">
        <f t="shared" si="30"/>
        <v>171</v>
      </c>
      <c r="AQ25" s="14" t="e">
        <f>'Исходные данные'!AF24</f>
        <v>#DIV/0!</v>
      </c>
      <c r="AR25" s="27" t="e">
        <f t="shared" si="31"/>
        <v>#DIV/0!</v>
      </c>
      <c r="AS25" s="27" t="e">
        <f t="shared" si="32"/>
        <v>#DIV/0!</v>
      </c>
      <c r="AT25" s="162" t="e">
        <f t="shared" si="33"/>
        <v>#DIV/0!</v>
      </c>
      <c r="AU25" s="14">
        <v>100</v>
      </c>
      <c r="AV25" s="13">
        <f t="shared" si="34"/>
        <v>0</v>
      </c>
      <c r="AW25" s="13">
        <f t="shared" si="35"/>
        <v>0</v>
      </c>
      <c r="AX25" s="17">
        <f t="shared" si="36"/>
        <v>1</v>
      </c>
      <c r="AY25" s="14" t="e">
        <f>'Исходные данные'!AL24</f>
        <v>#DIV/0!</v>
      </c>
      <c r="AZ25" s="13" t="e">
        <f t="shared" si="48"/>
        <v>#DIV/0!</v>
      </c>
      <c r="BA25" s="13" t="e">
        <f t="shared" si="38"/>
        <v>#DIV/0!</v>
      </c>
      <c r="BB25" s="17" t="e">
        <f t="shared" si="39"/>
        <v>#DIV/0!</v>
      </c>
      <c r="BC25" s="14" t="e">
        <f>'Исходные данные'!AO24</f>
        <v>#DIV/0!</v>
      </c>
      <c r="BD25" s="13" t="e">
        <f t="shared" si="49"/>
        <v>#DIV/0!</v>
      </c>
      <c r="BE25" s="13" t="e">
        <f t="shared" si="41"/>
        <v>#DIV/0!</v>
      </c>
      <c r="BF25" s="17" t="e">
        <f t="shared" si="42"/>
        <v>#DIV/0!</v>
      </c>
      <c r="BG25" s="14" t="e">
        <f>'Исходные данные'!AR24</f>
        <v>#DIV/0!</v>
      </c>
      <c r="BH25" s="13" t="e">
        <f t="shared" si="43"/>
        <v>#DIV/0!</v>
      </c>
      <c r="BI25" s="13" t="e">
        <f t="shared" si="44"/>
        <v>#DIV/0!</v>
      </c>
      <c r="BJ25" s="17" t="e">
        <f t="shared" si="45"/>
        <v>#DIV/0!</v>
      </c>
      <c r="BK25" s="13">
        <f t="shared" si="46"/>
        <v>36.495611320363537</v>
      </c>
      <c r="BL25" s="11">
        <f t="shared" si="47"/>
        <v>180</v>
      </c>
    </row>
    <row r="26" spans="1:64" s="18" customFormat="1" ht="24" x14ac:dyDescent="0.25">
      <c r="A26" s="11">
        <v>21</v>
      </c>
      <c r="B26" s="75" t="s">
        <v>83</v>
      </c>
      <c r="C26" s="12">
        <v>100</v>
      </c>
      <c r="D26" s="14">
        <f t="shared" si="0"/>
        <v>100</v>
      </c>
      <c r="E26" s="13">
        <f t="shared" si="1"/>
        <v>10</v>
      </c>
      <c r="F26" s="121">
        <f t="shared" si="2"/>
        <v>1</v>
      </c>
      <c r="G26" s="60">
        <v>54.12663023104394</v>
      </c>
      <c r="H26" s="13">
        <f t="shared" si="3"/>
        <v>54.12663023104394</v>
      </c>
      <c r="I26" s="13">
        <f t="shared" si="4"/>
        <v>8.1189945346565917</v>
      </c>
      <c r="J26" s="13">
        <f t="shared" si="5"/>
        <v>8.1189945346565917</v>
      </c>
      <c r="K26" s="124">
        <f t="shared" si="6"/>
        <v>42</v>
      </c>
      <c r="L26" s="131">
        <v>2</v>
      </c>
      <c r="M26" s="13">
        <f t="shared" si="7"/>
        <v>18.75</v>
      </c>
      <c r="N26" s="13">
        <f t="shared" si="8"/>
        <v>1.875</v>
      </c>
      <c r="O26" s="134">
        <f t="shared" si="9"/>
        <v>69</v>
      </c>
      <c r="P26" s="16">
        <v>21.99267305799583</v>
      </c>
      <c r="Q26" s="13">
        <f t="shared" si="10"/>
        <v>24.312923137089921</v>
      </c>
      <c r="R26" s="13">
        <f t="shared" si="11"/>
        <v>8.1043077123633083</v>
      </c>
      <c r="S26" s="13">
        <f t="shared" si="12"/>
        <v>0.40521538561816539</v>
      </c>
      <c r="T26" s="130">
        <f t="shared" si="13"/>
        <v>26</v>
      </c>
      <c r="U26" s="14">
        <v>0</v>
      </c>
      <c r="V26" s="13">
        <f t="shared" si="14"/>
        <v>100</v>
      </c>
      <c r="W26" s="13">
        <f t="shared" si="15"/>
        <v>10</v>
      </c>
      <c r="X26" s="141">
        <f t="shared" si="16"/>
        <v>1</v>
      </c>
      <c r="Y26" s="14">
        <v>0</v>
      </c>
      <c r="Z26" s="13">
        <f t="shared" si="17"/>
        <v>100</v>
      </c>
      <c r="AA26" s="13">
        <f t="shared" si="18"/>
        <v>10</v>
      </c>
      <c r="AB26" s="147">
        <f t="shared" si="19"/>
        <v>1</v>
      </c>
      <c r="AC26" s="14">
        <v>100</v>
      </c>
      <c r="AD26" s="13">
        <f t="shared" si="20"/>
        <v>100</v>
      </c>
      <c r="AE26" s="13">
        <f t="shared" si="21"/>
        <v>100</v>
      </c>
      <c r="AF26" s="15">
        <f t="shared" si="22"/>
        <v>10</v>
      </c>
      <c r="AG26" s="17">
        <f t="shared" si="23"/>
        <v>1</v>
      </c>
      <c r="AH26" s="14">
        <v>0</v>
      </c>
      <c r="AI26" s="13">
        <f t="shared" si="24"/>
        <v>0</v>
      </c>
      <c r="AJ26" s="13">
        <f t="shared" si="25"/>
        <v>0</v>
      </c>
      <c r="AK26" s="155">
        <f t="shared" si="26"/>
        <v>1</v>
      </c>
      <c r="AL26" s="14">
        <v>0</v>
      </c>
      <c r="AM26" s="13">
        <f t="shared" si="27"/>
        <v>0</v>
      </c>
      <c r="AN26" s="13">
        <f t="shared" si="28"/>
        <v>0</v>
      </c>
      <c r="AO26" s="13">
        <f t="shared" si="29"/>
        <v>0</v>
      </c>
      <c r="AP26" s="161">
        <f t="shared" si="30"/>
        <v>171</v>
      </c>
      <c r="AQ26" s="14" t="e">
        <f>'Исходные данные'!AF25</f>
        <v>#DIV/0!</v>
      </c>
      <c r="AR26" s="27" t="e">
        <f t="shared" si="31"/>
        <v>#DIV/0!</v>
      </c>
      <c r="AS26" s="27" t="e">
        <f t="shared" si="32"/>
        <v>#DIV/0!</v>
      </c>
      <c r="AT26" s="162" t="e">
        <f t="shared" si="33"/>
        <v>#DIV/0!</v>
      </c>
      <c r="AU26" s="14">
        <v>100</v>
      </c>
      <c r="AV26" s="13">
        <f t="shared" si="34"/>
        <v>0</v>
      </c>
      <c r="AW26" s="13">
        <f t="shared" si="35"/>
        <v>0</v>
      </c>
      <c r="AX26" s="17">
        <f t="shared" si="36"/>
        <v>1</v>
      </c>
      <c r="AY26" s="14" t="e">
        <f>'Исходные данные'!AL25</f>
        <v>#DIV/0!</v>
      </c>
      <c r="AZ26" s="13" t="e">
        <f t="shared" si="48"/>
        <v>#DIV/0!</v>
      </c>
      <c r="BA26" s="13" t="e">
        <f t="shared" si="38"/>
        <v>#DIV/0!</v>
      </c>
      <c r="BB26" s="17" t="e">
        <f t="shared" si="39"/>
        <v>#DIV/0!</v>
      </c>
      <c r="BC26" s="14" t="e">
        <f>'Исходные данные'!AO25</f>
        <v>#DIV/0!</v>
      </c>
      <c r="BD26" s="13" t="e">
        <f t="shared" si="49"/>
        <v>#DIV/0!</v>
      </c>
      <c r="BE26" s="13" t="e">
        <f t="shared" si="41"/>
        <v>#DIV/0!</v>
      </c>
      <c r="BF26" s="17" t="e">
        <f t="shared" si="42"/>
        <v>#DIV/0!</v>
      </c>
      <c r="BG26" s="14" t="e">
        <f>'Исходные данные'!AR25</f>
        <v>#DIV/0!</v>
      </c>
      <c r="BH26" s="13" t="e">
        <f t="shared" si="43"/>
        <v>#DIV/0!</v>
      </c>
      <c r="BI26" s="13" t="e">
        <f t="shared" si="44"/>
        <v>#DIV/0!</v>
      </c>
      <c r="BJ26" s="17" t="e">
        <f t="shared" si="45"/>
        <v>#DIV/0!</v>
      </c>
      <c r="BK26" s="13">
        <f t="shared" si="46"/>
        <v>50.399209920274757</v>
      </c>
      <c r="BL26" s="11">
        <f t="shared" si="47"/>
        <v>24</v>
      </c>
    </row>
    <row r="27" spans="1:64" s="18" customFormat="1" ht="36" x14ac:dyDescent="0.25">
      <c r="A27" s="11">
        <v>22</v>
      </c>
      <c r="B27" s="88" t="s">
        <v>86</v>
      </c>
      <c r="C27" s="12">
        <v>94.971671388101981</v>
      </c>
      <c r="D27" s="14">
        <f t="shared" si="0"/>
        <v>94.186478535628666</v>
      </c>
      <c r="E27" s="13">
        <f t="shared" si="1"/>
        <v>9.4186478535628666</v>
      </c>
      <c r="F27" s="121">
        <f t="shared" si="2"/>
        <v>203</v>
      </c>
      <c r="G27" s="60">
        <v>0</v>
      </c>
      <c r="H27" s="13">
        <f t="shared" si="3"/>
        <v>0</v>
      </c>
      <c r="I27" s="13">
        <f t="shared" si="4"/>
        <v>0</v>
      </c>
      <c r="J27" s="13">
        <f t="shared" si="5"/>
        <v>0</v>
      </c>
      <c r="K27" s="124">
        <f t="shared" si="6"/>
        <v>171</v>
      </c>
      <c r="L27" s="131">
        <v>0</v>
      </c>
      <c r="M27" s="13">
        <f t="shared" si="7"/>
        <v>0</v>
      </c>
      <c r="N27" s="13">
        <f t="shared" si="8"/>
        <v>0</v>
      </c>
      <c r="O27" s="134">
        <f t="shared" si="9"/>
        <v>138</v>
      </c>
      <c r="P27" s="16">
        <v>0</v>
      </c>
      <c r="Q27" s="13">
        <f t="shared" si="10"/>
        <v>0</v>
      </c>
      <c r="R27" s="13">
        <f t="shared" si="11"/>
        <v>0</v>
      </c>
      <c r="S27" s="13">
        <f t="shared" si="12"/>
        <v>0</v>
      </c>
      <c r="T27" s="130">
        <f t="shared" si="13"/>
        <v>149</v>
      </c>
      <c r="U27" s="14">
        <v>0</v>
      </c>
      <c r="V27" s="13">
        <f t="shared" si="14"/>
        <v>100</v>
      </c>
      <c r="W27" s="13">
        <f t="shared" si="15"/>
        <v>10</v>
      </c>
      <c r="X27" s="141">
        <f t="shared" si="16"/>
        <v>1</v>
      </c>
      <c r="Y27" s="14">
        <v>0</v>
      </c>
      <c r="Z27" s="13">
        <f t="shared" si="17"/>
        <v>100</v>
      </c>
      <c r="AA27" s="13">
        <f t="shared" si="18"/>
        <v>10</v>
      </c>
      <c r="AB27" s="147">
        <f t="shared" si="19"/>
        <v>1</v>
      </c>
      <c r="AC27" s="14">
        <v>0</v>
      </c>
      <c r="AD27" s="13">
        <f t="shared" si="20"/>
        <v>0</v>
      </c>
      <c r="AE27" s="13">
        <f t="shared" si="21"/>
        <v>0</v>
      </c>
      <c r="AF27" s="15">
        <f t="shared" si="22"/>
        <v>0</v>
      </c>
      <c r="AG27" s="17">
        <f t="shared" si="23"/>
        <v>198</v>
      </c>
      <c r="AH27" s="14">
        <v>0</v>
      </c>
      <c r="AI27" s="13">
        <f t="shared" si="24"/>
        <v>0</v>
      </c>
      <c r="AJ27" s="13">
        <f t="shared" si="25"/>
        <v>0</v>
      </c>
      <c r="AK27" s="155">
        <f t="shared" si="26"/>
        <v>1</v>
      </c>
      <c r="AL27" s="14">
        <v>69.924587534763091</v>
      </c>
      <c r="AM27" s="13">
        <f t="shared" si="27"/>
        <v>69.924587534763091</v>
      </c>
      <c r="AN27" s="13">
        <f t="shared" si="28"/>
        <v>6.992458753476309</v>
      </c>
      <c r="AO27" s="13">
        <f t="shared" si="29"/>
        <v>6.992458753476309</v>
      </c>
      <c r="AP27" s="161">
        <f t="shared" si="30"/>
        <v>14</v>
      </c>
      <c r="AQ27" s="14" t="e">
        <f>'Исходные данные'!AF26</f>
        <v>#DIV/0!</v>
      </c>
      <c r="AR27" s="27" t="e">
        <f t="shared" si="31"/>
        <v>#DIV/0!</v>
      </c>
      <c r="AS27" s="27" t="e">
        <f t="shared" si="32"/>
        <v>#DIV/0!</v>
      </c>
      <c r="AT27" s="162" t="e">
        <f t="shared" si="33"/>
        <v>#DIV/0!</v>
      </c>
      <c r="AU27" s="14">
        <v>100</v>
      </c>
      <c r="AV27" s="13">
        <f t="shared" si="34"/>
        <v>0</v>
      </c>
      <c r="AW27" s="13">
        <f t="shared" si="35"/>
        <v>0</v>
      </c>
      <c r="AX27" s="17">
        <f t="shared" si="36"/>
        <v>1</v>
      </c>
      <c r="AY27" s="14" t="e">
        <f>'Исходные данные'!AL26</f>
        <v>#DIV/0!</v>
      </c>
      <c r="AZ27" s="13">
        <v>0</v>
      </c>
      <c r="BA27" s="13">
        <f t="shared" si="38"/>
        <v>0</v>
      </c>
      <c r="BB27" s="17" t="e">
        <f t="shared" si="39"/>
        <v>#DIV/0!</v>
      </c>
      <c r="BC27" s="14" t="e">
        <f>'Исходные данные'!AO26</f>
        <v>#DIV/0!</v>
      </c>
      <c r="BD27" s="13">
        <v>0</v>
      </c>
      <c r="BE27" s="13">
        <f t="shared" si="41"/>
        <v>0</v>
      </c>
      <c r="BF27" s="17" t="e">
        <f t="shared" si="42"/>
        <v>#DIV/0!</v>
      </c>
      <c r="BG27" s="14" t="e">
        <f>'Исходные данные'!AR26</f>
        <v>#DIV/0!</v>
      </c>
      <c r="BH27" s="13" t="e">
        <f t="shared" si="43"/>
        <v>#DIV/0!</v>
      </c>
      <c r="BI27" s="13" t="e">
        <f t="shared" si="44"/>
        <v>#DIV/0!</v>
      </c>
      <c r="BJ27" s="17" t="e">
        <f t="shared" si="45"/>
        <v>#DIV/0!</v>
      </c>
      <c r="BK27" s="13">
        <f t="shared" si="46"/>
        <v>36.411106607039173</v>
      </c>
      <c r="BL27" s="11">
        <f t="shared" si="47"/>
        <v>181</v>
      </c>
    </row>
    <row r="28" spans="1:64" s="18" customFormat="1" ht="15.75" x14ac:dyDescent="0.25">
      <c r="A28" s="11">
        <v>23</v>
      </c>
      <c r="B28" s="86" t="s">
        <v>87</v>
      </c>
      <c r="C28" s="12">
        <v>99.968523764557759</v>
      </c>
      <c r="D28" s="14">
        <f t="shared" si="0"/>
        <v>99.96360862933102</v>
      </c>
      <c r="E28" s="13">
        <f t="shared" si="1"/>
        <v>9.996360862933102</v>
      </c>
      <c r="F28" s="121">
        <f t="shared" si="2"/>
        <v>126</v>
      </c>
      <c r="G28" s="60">
        <v>0</v>
      </c>
      <c r="H28" s="13">
        <f t="shared" si="3"/>
        <v>0</v>
      </c>
      <c r="I28" s="13">
        <f t="shared" si="4"/>
        <v>0</v>
      </c>
      <c r="J28" s="13">
        <f t="shared" si="5"/>
        <v>0</v>
      </c>
      <c r="K28" s="124">
        <f t="shared" si="6"/>
        <v>171</v>
      </c>
      <c r="L28" s="131">
        <v>0</v>
      </c>
      <c r="M28" s="13">
        <f t="shared" si="7"/>
        <v>0</v>
      </c>
      <c r="N28" s="13">
        <f t="shared" si="8"/>
        <v>0</v>
      </c>
      <c r="O28" s="134">
        <f t="shared" si="9"/>
        <v>138</v>
      </c>
      <c r="P28" s="16">
        <v>0</v>
      </c>
      <c r="Q28" s="13">
        <f t="shared" si="10"/>
        <v>0</v>
      </c>
      <c r="R28" s="13">
        <f t="shared" si="11"/>
        <v>0</v>
      </c>
      <c r="S28" s="13">
        <f t="shared" si="12"/>
        <v>0</v>
      </c>
      <c r="T28" s="130">
        <f t="shared" si="13"/>
        <v>149</v>
      </c>
      <c r="U28" s="14">
        <v>0</v>
      </c>
      <c r="V28" s="13">
        <f t="shared" si="14"/>
        <v>100</v>
      </c>
      <c r="W28" s="13">
        <f t="shared" si="15"/>
        <v>10</v>
      </c>
      <c r="X28" s="141">
        <f t="shared" si="16"/>
        <v>1</v>
      </c>
      <c r="Y28" s="14">
        <v>0</v>
      </c>
      <c r="Z28" s="13">
        <f t="shared" si="17"/>
        <v>100</v>
      </c>
      <c r="AA28" s="13">
        <f t="shared" si="18"/>
        <v>10</v>
      </c>
      <c r="AB28" s="147">
        <f t="shared" si="19"/>
        <v>1</v>
      </c>
      <c r="AC28" s="14">
        <v>0</v>
      </c>
      <c r="AD28" s="13">
        <f t="shared" si="20"/>
        <v>0</v>
      </c>
      <c r="AE28" s="13">
        <f t="shared" si="21"/>
        <v>0</v>
      </c>
      <c r="AF28" s="15">
        <f t="shared" si="22"/>
        <v>0</v>
      </c>
      <c r="AG28" s="17">
        <f t="shared" si="23"/>
        <v>198</v>
      </c>
      <c r="AH28" s="14">
        <v>0</v>
      </c>
      <c r="AI28" s="13">
        <f t="shared" si="24"/>
        <v>0</v>
      </c>
      <c r="AJ28" s="13">
        <f t="shared" si="25"/>
        <v>0</v>
      </c>
      <c r="AK28" s="155">
        <f t="shared" si="26"/>
        <v>1</v>
      </c>
      <c r="AL28" s="14">
        <v>0</v>
      </c>
      <c r="AM28" s="13">
        <f t="shared" si="27"/>
        <v>0</v>
      </c>
      <c r="AN28" s="13">
        <f t="shared" si="28"/>
        <v>0</v>
      </c>
      <c r="AO28" s="13">
        <f t="shared" si="29"/>
        <v>0</v>
      </c>
      <c r="AP28" s="161">
        <f t="shared" si="30"/>
        <v>171</v>
      </c>
      <c r="AQ28" s="14" t="e">
        <f>'Исходные данные'!AF27</f>
        <v>#DIV/0!</v>
      </c>
      <c r="AR28" s="27" t="e">
        <f t="shared" si="31"/>
        <v>#DIV/0!</v>
      </c>
      <c r="AS28" s="27" t="e">
        <f t="shared" si="32"/>
        <v>#DIV/0!</v>
      </c>
      <c r="AT28" s="162" t="e">
        <f t="shared" si="33"/>
        <v>#DIV/0!</v>
      </c>
      <c r="AU28" s="14">
        <v>100</v>
      </c>
      <c r="AV28" s="13">
        <f t="shared" si="34"/>
        <v>0</v>
      </c>
      <c r="AW28" s="13">
        <f t="shared" si="35"/>
        <v>0</v>
      </c>
      <c r="AX28" s="17">
        <f t="shared" si="36"/>
        <v>1</v>
      </c>
      <c r="AY28" s="14" t="e">
        <f>'Исходные данные'!AL27</f>
        <v>#DIV/0!</v>
      </c>
      <c r="AZ28" s="13" t="e">
        <f>($AY$5-AY28)/($AY$5-$AY$4)*100</f>
        <v>#DIV/0!</v>
      </c>
      <c r="BA28" s="13" t="e">
        <f t="shared" si="38"/>
        <v>#DIV/0!</v>
      </c>
      <c r="BB28" s="17" t="e">
        <f t="shared" si="39"/>
        <v>#DIV/0!</v>
      </c>
      <c r="BC28" s="14" t="e">
        <f>'Исходные данные'!AO27</f>
        <v>#DIV/0!</v>
      </c>
      <c r="BD28" s="13" t="e">
        <f>($BC$5-BC28)/($BC$5-$BC$4)*100</f>
        <v>#DIV/0!</v>
      </c>
      <c r="BE28" s="13" t="e">
        <f t="shared" si="41"/>
        <v>#DIV/0!</v>
      </c>
      <c r="BF28" s="17" t="e">
        <f t="shared" si="42"/>
        <v>#DIV/0!</v>
      </c>
      <c r="BG28" s="14" t="e">
        <f>'Исходные данные'!AR27</f>
        <v>#DIV/0!</v>
      </c>
      <c r="BH28" s="13" t="e">
        <f t="shared" si="43"/>
        <v>#DIV/0!</v>
      </c>
      <c r="BI28" s="13" t="e">
        <f t="shared" si="44"/>
        <v>#DIV/0!</v>
      </c>
      <c r="BJ28" s="17" t="e">
        <f t="shared" si="45"/>
        <v>#DIV/0!</v>
      </c>
      <c r="BK28" s="13">
        <f t="shared" si="46"/>
        <v>29.996360862933102</v>
      </c>
      <c r="BL28" s="11">
        <f t="shared" si="47"/>
        <v>244</v>
      </c>
    </row>
    <row r="29" spans="1:64" s="18" customFormat="1" ht="15.75" x14ac:dyDescent="0.25">
      <c r="A29" s="11">
        <v>24</v>
      </c>
      <c r="B29" s="86" t="s">
        <v>88</v>
      </c>
      <c r="C29" s="12">
        <v>99.404867504381713</v>
      </c>
      <c r="D29" s="14">
        <f t="shared" si="0"/>
        <v>99.311935276219771</v>
      </c>
      <c r="E29" s="13">
        <f t="shared" si="1"/>
        <v>9.9311935276219767</v>
      </c>
      <c r="F29" s="121">
        <f t="shared" si="2"/>
        <v>147</v>
      </c>
      <c r="G29" s="60">
        <v>35.337925167699851</v>
      </c>
      <c r="H29" s="13">
        <f t="shared" si="3"/>
        <v>35.337925167699851</v>
      </c>
      <c r="I29" s="13">
        <f t="shared" si="4"/>
        <v>5.3006887751549776</v>
      </c>
      <c r="J29" s="13">
        <f t="shared" si="5"/>
        <v>5.3006887751549776</v>
      </c>
      <c r="K29" s="124">
        <f t="shared" si="6"/>
        <v>62</v>
      </c>
      <c r="L29" s="131">
        <v>1</v>
      </c>
      <c r="M29" s="13">
        <f t="shared" si="7"/>
        <v>9.375</v>
      </c>
      <c r="N29" s="13">
        <f t="shared" si="8"/>
        <v>0.9375</v>
      </c>
      <c r="O29" s="134">
        <f t="shared" si="9"/>
        <v>115</v>
      </c>
      <c r="P29" s="16">
        <v>0</v>
      </c>
      <c r="Q29" s="13">
        <f t="shared" si="10"/>
        <v>0</v>
      </c>
      <c r="R29" s="13">
        <f t="shared" si="11"/>
        <v>0</v>
      </c>
      <c r="S29" s="13">
        <f t="shared" si="12"/>
        <v>0</v>
      </c>
      <c r="T29" s="130">
        <f t="shared" si="13"/>
        <v>149</v>
      </c>
      <c r="U29" s="14">
        <v>0</v>
      </c>
      <c r="V29" s="13">
        <f t="shared" si="14"/>
        <v>100</v>
      </c>
      <c r="W29" s="13">
        <f t="shared" si="15"/>
        <v>10</v>
      </c>
      <c r="X29" s="141">
        <f t="shared" si="16"/>
        <v>1</v>
      </c>
      <c r="Y29" s="14">
        <v>100</v>
      </c>
      <c r="Z29" s="13">
        <f t="shared" si="17"/>
        <v>0</v>
      </c>
      <c r="AA29" s="13">
        <f t="shared" si="18"/>
        <v>0</v>
      </c>
      <c r="AB29" s="147">
        <f t="shared" si="19"/>
        <v>252</v>
      </c>
      <c r="AC29" s="14">
        <v>100</v>
      </c>
      <c r="AD29" s="13">
        <f t="shared" si="20"/>
        <v>100</v>
      </c>
      <c r="AE29" s="13">
        <f t="shared" si="21"/>
        <v>100</v>
      </c>
      <c r="AF29" s="15">
        <f t="shared" si="22"/>
        <v>10</v>
      </c>
      <c r="AG29" s="17">
        <f t="shared" si="23"/>
        <v>1</v>
      </c>
      <c r="AH29" s="14">
        <v>0</v>
      </c>
      <c r="AI29" s="13">
        <f t="shared" si="24"/>
        <v>0</v>
      </c>
      <c r="AJ29" s="13">
        <f t="shared" si="25"/>
        <v>0</v>
      </c>
      <c r="AK29" s="155">
        <f t="shared" si="26"/>
        <v>1</v>
      </c>
      <c r="AL29" s="14">
        <v>24.608457321848082</v>
      </c>
      <c r="AM29" s="13">
        <f t="shared" si="27"/>
        <v>24.608457321848082</v>
      </c>
      <c r="AN29" s="13">
        <f t="shared" si="28"/>
        <v>2.4608457321848083</v>
      </c>
      <c r="AO29" s="13">
        <f t="shared" si="29"/>
        <v>2.4608457321848083</v>
      </c>
      <c r="AP29" s="161">
        <f t="shared" si="30"/>
        <v>83</v>
      </c>
      <c r="AQ29" s="14" t="e">
        <f>'Исходные данные'!AF28</f>
        <v>#DIV/0!</v>
      </c>
      <c r="AR29" s="27" t="e">
        <f t="shared" si="31"/>
        <v>#DIV/0!</v>
      </c>
      <c r="AS29" s="27" t="e">
        <f t="shared" si="32"/>
        <v>#DIV/0!</v>
      </c>
      <c r="AT29" s="162" t="e">
        <f t="shared" si="33"/>
        <v>#DIV/0!</v>
      </c>
      <c r="AU29" s="14">
        <v>100</v>
      </c>
      <c r="AV29" s="13">
        <f t="shared" si="34"/>
        <v>0</v>
      </c>
      <c r="AW29" s="13">
        <f t="shared" si="35"/>
        <v>0</v>
      </c>
      <c r="AX29" s="17">
        <f t="shared" si="36"/>
        <v>1</v>
      </c>
      <c r="AY29" s="14" t="e">
        <f>'Исходные данные'!AL28</f>
        <v>#DIV/0!</v>
      </c>
      <c r="AZ29" s="13" t="e">
        <f>($AY$5-AY29)/($AY$5-$AY$4)*100</f>
        <v>#DIV/0!</v>
      </c>
      <c r="BA29" s="13" t="e">
        <f t="shared" si="38"/>
        <v>#DIV/0!</v>
      </c>
      <c r="BB29" s="17" t="e">
        <f t="shared" si="39"/>
        <v>#DIV/0!</v>
      </c>
      <c r="BC29" s="14" t="e">
        <f>'Исходные данные'!AO28</f>
        <v>#DIV/0!</v>
      </c>
      <c r="BD29" s="13" t="e">
        <f>($BC$5-BC29)/($BC$5-$BC$4)*100</f>
        <v>#DIV/0!</v>
      </c>
      <c r="BE29" s="13" t="e">
        <f t="shared" si="41"/>
        <v>#DIV/0!</v>
      </c>
      <c r="BF29" s="17" t="e">
        <f t="shared" si="42"/>
        <v>#DIV/0!</v>
      </c>
      <c r="BG29" s="14" t="e">
        <f>'Исходные данные'!AR28</f>
        <v>#DIV/0!</v>
      </c>
      <c r="BH29" s="13" t="e">
        <f t="shared" si="43"/>
        <v>#DIV/0!</v>
      </c>
      <c r="BI29" s="13" t="e">
        <f t="shared" si="44"/>
        <v>#DIV/0!</v>
      </c>
      <c r="BJ29" s="17" t="e">
        <f t="shared" si="45"/>
        <v>#DIV/0!</v>
      </c>
      <c r="BK29" s="13">
        <f t="shared" si="46"/>
        <v>38.63022803496176</v>
      </c>
      <c r="BL29" s="11">
        <f t="shared" si="47"/>
        <v>166</v>
      </c>
    </row>
    <row r="30" spans="1:64" ht="15.75" x14ac:dyDescent="0.25">
      <c r="A30" s="11">
        <v>25</v>
      </c>
      <c r="B30" s="86" t="s">
        <v>89</v>
      </c>
      <c r="C30" s="12">
        <v>91.413962286457405</v>
      </c>
      <c r="D30" s="14">
        <f t="shared" si="0"/>
        <v>90.073219474265755</v>
      </c>
      <c r="E30" s="13">
        <f t="shared" si="1"/>
        <v>9.0073219474265755</v>
      </c>
      <c r="F30" s="121">
        <f t="shared" si="2"/>
        <v>226</v>
      </c>
      <c r="G30" s="60">
        <v>33.055720533448522</v>
      </c>
      <c r="H30" s="13">
        <f t="shared" si="3"/>
        <v>33.055720533448522</v>
      </c>
      <c r="I30" s="13">
        <f t="shared" si="4"/>
        <v>4.9583580800172786</v>
      </c>
      <c r="J30" s="13">
        <f t="shared" si="5"/>
        <v>4.9583580800172786</v>
      </c>
      <c r="K30" s="124">
        <f t="shared" si="6"/>
        <v>64</v>
      </c>
      <c r="L30" s="131">
        <v>3</v>
      </c>
      <c r="M30" s="13">
        <f t="shared" si="7"/>
        <v>28.125</v>
      </c>
      <c r="N30" s="13">
        <f t="shared" si="8"/>
        <v>2.8125</v>
      </c>
      <c r="O30" s="134">
        <f t="shared" si="9"/>
        <v>31</v>
      </c>
      <c r="P30" s="16">
        <v>0.50002041733023361</v>
      </c>
      <c r="Q30" s="13">
        <f t="shared" si="10"/>
        <v>0.55277309590639856</v>
      </c>
      <c r="R30" s="13">
        <f t="shared" si="11"/>
        <v>0.18425769863546618</v>
      </c>
      <c r="S30" s="13">
        <f t="shared" si="12"/>
        <v>9.2128849317733089E-3</v>
      </c>
      <c r="T30" s="130">
        <f t="shared" si="13"/>
        <v>142</v>
      </c>
      <c r="U30" s="14">
        <v>0</v>
      </c>
      <c r="V30" s="13">
        <f t="shared" si="14"/>
        <v>100</v>
      </c>
      <c r="W30" s="13">
        <f t="shared" si="15"/>
        <v>10</v>
      </c>
      <c r="X30" s="141">
        <f t="shared" si="16"/>
        <v>1</v>
      </c>
      <c r="Y30" s="14">
        <v>0</v>
      </c>
      <c r="Z30" s="13">
        <f t="shared" si="17"/>
        <v>100</v>
      </c>
      <c r="AA30" s="13">
        <f t="shared" si="18"/>
        <v>10</v>
      </c>
      <c r="AB30" s="147">
        <f t="shared" si="19"/>
        <v>1</v>
      </c>
      <c r="AC30" s="14">
        <v>100</v>
      </c>
      <c r="AD30" s="13">
        <f t="shared" si="20"/>
        <v>100</v>
      </c>
      <c r="AE30" s="13">
        <f t="shared" si="21"/>
        <v>100</v>
      </c>
      <c r="AF30" s="15">
        <f t="shared" si="22"/>
        <v>10</v>
      </c>
      <c r="AG30" s="17">
        <f t="shared" si="23"/>
        <v>1</v>
      </c>
      <c r="AH30" s="14">
        <v>0</v>
      </c>
      <c r="AI30" s="13">
        <f t="shared" si="24"/>
        <v>0</v>
      </c>
      <c r="AJ30" s="13">
        <f t="shared" si="25"/>
        <v>0</v>
      </c>
      <c r="AK30" s="155">
        <f t="shared" si="26"/>
        <v>1</v>
      </c>
      <c r="AL30" s="14">
        <v>49.445508619820544</v>
      </c>
      <c r="AM30" s="13">
        <f t="shared" si="27"/>
        <v>49.445508619820544</v>
      </c>
      <c r="AN30" s="13">
        <f t="shared" si="28"/>
        <v>4.9445508619820542</v>
      </c>
      <c r="AO30" s="13">
        <f t="shared" si="29"/>
        <v>4.9445508619820542</v>
      </c>
      <c r="AP30" s="161">
        <f t="shared" si="30"/>
        <v>31</v>
      </c>
      <c r="AQ30" s="14" t="e">
        <f>'Исходные данные'!AF29</f>
        <v>#DIV/0!</v>
      </c>
      <c r="AR30" s="27" t="e">
        <f t="shared" si="31"/>
        <v>#DIV/0!</v>
      </c>
      <c r="AS30" s="27" t="e">
        <f t="shared" si="32"/>
        <v>#DIV/0!</v>
      </c>
      <c r="AT30" s="162" t="e">
        <f t="shared" si="33"/>
        <v>#DIV/0!</v>
      </c>
      <c r="AU30" s="14">
        <v>100</v>
      </c>
      <c r="AV30" s="13">
        <f t="shared" si="34"/>
        <v>0</v>
      </c>
      <c r="AW30" s="13">
        <f t="shared" si="35"/>
        <v>0</v>
      </c>
      <c r="AX30" s="17">
        <f t="shared" si="36"/>
        <v>1</v>
      </c>
      <c r="AY30" s="14" t="e">
        <f>'Исходные данные'!AL29</f>
        <v>#DIV/0!</v>
      </c>
      <c r="AZ30" s="13" t="e">
        <f>($AY$5-AY30)/($AY$5-$AY$4)*100</f>
        <v>#DIV/0!</v>
      </c>
      <c r="BA30" s="13" t="e">
        <f t="shared" si="38"/>
        <v>#DIV/0!</v>
      </c>
      <c r="BB30" s="17" t="e">
        <f t="shared" si="39"/>
        <v>#DIV/0!</v>
      </c>
      <c r="BC30" s="14" t="e">
        <f>'Исходные данные'!AO29</f>
        <v>#DIV/0!</v>
      </c>
      <c r="BD30" s="13" t="e">
        <f>($BC$5-BC30)/($BC$5-$BC$4)*100</f>
        <v>#DIV/0!</v>
      </c>
      <c r="BE30" s="13" t="e">
        <f t="shared" si="41"/>
        <v>#DIV/0!</v>
      </c>
      <c r="BF30" s="17" t="e">
        <f t="shared" si="42"/>
        <v>#DIV/0!</v>
      </c>
      <c r="BG30" s="14" t="e">
        <f>'Исходные данные'!AR29</f>
        <v>#DIV/0!</v>
      </c>
      <c r="BH30" s="13" t="e">
        <f t="shared" si="43"/>
        <v>#DIV/0!</v>
      </c>
      <c r="BI30" s="13" t="e">
        <f t="shared" si="44"/>
        <v>#DIV/0!</v>
      </c>
      <c r="BJ30" s="17" t="e">
        <f t="shared" si="45"/>
        <v>#DIV/0!</v>
      </c>
      <c r="BK30" s="13">
        <f t="shared" si="46"/>
        <v>51.731943774357681</v>
      </c>
      <c r="BL30" s="11">
        <f t="shared" si="47"/>
        <v>17</v>
      </c>
    </row>
    <row r="31" spans="1:64" s="18" customFormat="1" ht="15.75" x14ac:dyDescent="0.25">
      <c r="A31" s="11">
        <v>26</v>
      </c>
      <c r="B31" s="86" t="s">
        <v>90</v>
      </c>
      <c r="C31" s="12">
        <v>94.212181204145807</v>
      </c>
      <c r="D31" s="14">
        <f t="shared" si="0"/>
        <v>93.308391038331678</v>
      </c>
      <c r="E31" s="13">
        <f t="shared" si="1"/>
        <v>9.3308391038331688</v>
      </c>
      <c r="F31" s="121">
        <f t="shared" si="2"/>
        <v>212</v>
      </c>
      <c r="G31" s="60">
        <v>38.098631698973776</v>
      </c>
      <c r="H31" s="13">
        <f t="shared" si="3"/>
        <v>38.098631698973776</v>
      </c>
      <c r="I31" s="13">
        <f t="shared" si="4"/>
        <v>5.714794754846066</v>
      </c>
      <c r="J31" s="13">
        <f t="shared" si="5"/>
        <v>5.714794754846066</v>
      </c>
      <c r="K31" s="124">
        <f t="shared" si="6"/>
        <v>57</v>
      </c>
      <c r="L31" s="131">
        <v>2</v>
      </c>
      <c r="M31" s="13">
        <f t="shared" si="7"/>
        <v>18.75</v>
      </c>
      <c r="N31" s="13">
        <f t="shared" si="8"/>
        <v>1.875</v>
      </c>
      <c r="O31" s="134">
        <f t="shared" si="9"/>
        <v>69</v>
      </c>
      <c r="P31" s="16">
        <v>0.49999999999998579</v>
      </c>
      <c r="Q31" s="13">
        <f t="shared" si="10"/>
        <v>0.55275052452639062</v>
      </c>
      <c r="R31" s="13">
        <f t="shared" si="11"/>
        <v>0.18425017484213024</v>
      </c>
      <c r="S31" s="13">
        <f t="shared" si="12"/>
        <v>9.2125087421065129E-3</v>
      </c>
      <c r="T31" s="130">
        <f t="shared" si="13"/>
        <v>143</v>
      </c>
      <c r="U31" s="14">
        <v>0</v>
      </c>
      <c r="V31" s="13">
        <f t="shared" si="14"/>
        <v>100</v>
      </c>
      <c r="W31" s="13">
        <f t="shared" si="15"/>
        <v>10</v>
      </c>
      <c r="X31" s="141">
        <f t="shared" si="16"/>
        <v>1</v>
      </c>
      <c r="Y31" s="14">
        <v>0</v>
      </c>
      <c r="Z31" s="13">
        <f t="shared" si="17"/>
        <v>100</v>
      </c>
      <c r="AA31" s="13">
        <f t="shared" si="18"/>
        <v>10</v>
      </c>
      <c r="AB31" s="147">
        <f t="shared" si="19"/>
        <v>1</v>
      </c>
      <c r="AC31" s="14">
        <v>100</v>
      </c>
      <c r="AD31" s="13">
        <f t="shared" si="20"/>
        <v>100</v>
      </c>
      <c r="AE31" s="13">
        <f t="shared" si="21"/>
        <v>100</v>
      </c>
      <c r="AF31" s="15">
        <f t="shared" si="22"/>
        <v>10</v>
      </c>
      <c r="AG31" s="17">
        <f t="shared" si="23"/>
        <v>1</v>
      </c>
      <c r="AH31" s="14">
        <v>0</v>
      </c>
      <c r="AI31" s="13">
        <f t="shared" si="24"/>
        <v>0</v>
      </c>
      <c r="AJ31" s="13">
        <f t="shared" si="25"/>
        <v>0</v>
      </c>
      <c r="AK31" s="155">
        <f t="shared" si="26"/>
        <v>1</v>
      </c>
      <c r="AL31" s="14">
        <v>0</v>
      </c>
      <c r="AM31" s="13">
        <f t="shared" si="27"/>
        <v>0</v>
      </c>
      <c r="AN31" s="13">
        <f t="shared" si="28"/>
        <v>0</v>
      </c>
      <c r="AO31" s="13">
        <f t="shared" si="29"/>
        <v>0</v>
      </c>
      <c r="AP31" s="161">
        <f t="shared" si="30"/>
        <v>171</v>
      </c>
      <c r="AQ31" s="14" t="e">
        <f>'Исходные данные'!AF30</f>
        <v>#DIV/0!</v>
      </c>
      <c r="AR31" s="27" t="e">
        <f t="shared" si="31"/>
        <v>#DIV/0!</v>
      </c>
      <c r="AS31" s="27" t="e">
        <f t="shared" si="32"/>
        <v>#DIV/0!</v>
      </c>
      <c r="AT31" s="162" t="e">
        <f t="shared" si="33"/>
        <v>#DIV/0!</v>
      </c>
      <c r="AU31" s="14">
        <v>100</v>
      </c>
      <c r="AV31" s="13">
        <f t="shared" si="34"/>
        <v>0</v>
      </c>
      <c r="AW31" s="13">
        <f t="shared" si="35"/>
        <v>0</v>
      </c>
      <c r="AX31" s="17">
        <f t="shared" si="36"/>
        <v>1</v>
      </c>
      <c r="AY31" s="14" t="e">
        <f>'Исходные данные'!AL30</f>
        <v>#DIV/0!</v>
      </c>
      <c r="AZ31" s="13" t="e">
        <f>($AY$5-AY31)/($AY$5-$AY$4)*100</f>
        <v>#DIV/0!</v>
      </c>
      <c r="BA31" s="13" t="e">
        <f t="shared" si="38"/>
        <v>#DIV/0!</v>
      </c>
      <c r="BB31" s="17" t="e">
        <f t="shared" si="39"/>
        <v>#DIV/0!</v>
      </c>
      <c r="BC31" s="14" t="e">
        <f>'Исходные данные'!AO30</f>
        <v>#DIV/0!</v>
      </c>
      <c r="BD31" s="13" t="e">
        <f>($BC$5-BC31)/($BC$5-$BC$4)*100</f>
        <v>#DIV/0!</v>
      </c>
      <c r="BE31" s="13" t="e">
        <f t="shared" si="41"/>
        <v>#DIV/0!</v>
      </c>
      <c r="BF31" s="17" t="e">
        <f t="shared" si="42"/>
        <v>#DIV/0!</v>
      </c>
      <c r="BG31" s="14" t="e">
        <f>'Исходные данные'!AR30</f>
        <v>#DIV/0!</v>
      </c>
      <c r="BH31" s="13" t="e">
        <f t="shared" si="43"/>
        <v>#DIV/0!</v>
      </c>
      <c r="BI31" s="13" t="e">
        <f t="shared" si="44"/>
        <v>#DIV/0!</v>
      </c>
      <c r="BJ31" s="17" t="e">
        <f t="shared" si="45"/>
        <v>#DIV/0!</v>
      </c>
      <c r="BK31" s="13">
        <f t="shared" si="46"/>
        <v>46.929846367421341</v>
      </c>
      <c r="BL31" s="11">
        <f t="shared" si="47"/>
        <v>45</v>
      </c>
    </row>
    <row r="32" spans="1:64" s="18" customFormat="1" ht="15.75" x14ac:dyDescent="0.25">
      <c r="A32" s="11">
        <v>27</v>
      </c>
      <c r="B32" s="86" t="s">
        <v>91</v>
      </c>
      <c r="C32" s="12">
        <v>100</v>
      </c>
      <c r="D32" s="14">
        <f t="shared" si="0"/>
        <v>100</v>
      </c>
      <c r="E32" s="13">
        <f t="shared" si="1"/>
        <v>10</v>
      </c>
      <c r="F32" s="121">
        <f t="shared" si="2"/>
        <v>1</v>
      </c>
      <c r="G32" s="60">
        <v>40.408705920130089</v>
      </c>
      <c r="H32" s="13">
        <f t="shared" si="3"/>
        <v>40.408705920130089</v>
      </c>
      <c r="I32" s="13">
        <f t="shared" si="4"/>
        <v>6.0613058880195139</v>
      </c>
      <c r="J32" s="13">
        <f t="shared" si="5"/>
        <v>6.0613058880195139</v>
      </c>
      <c r="K32" s="124">
        <f t="shared" si="6"/>
        <v>53</v>
      </c>
      <c r="L32" s="131">
        <v>2</v>
      </c>
      <c r="M32" s="13">
        <f t="shared" si="7"/>
        <v>18.75</v>
      </c>
      <c r="N32" s="13">
        <f t="shared" si="8"/>
        <v>1.875</v>
      </c>
      <c r="O32" s="134">
        <f t="shared" si="9"/>
        <v>69</v>
      </c>
      <c r="P32" s="16">
        <v>0.50007829014327854</v>
      </c>
      <c r="Q32" s="13">
        <f t="shared" si="10"/>
        <v>0.5528370743619313</v>
      </c>
      <c r="R32" s="13">
        <f t="shared" si="11"/>
        <v>0.18427902478731045</v>
      </c>
      <c r="S32" s="13">
        <f t="shared" si="12"/>
        <v>9.2139512393655237E-3</v>
      </c>
      <c r="T32" s="130">
        <f t="shared" si="13"/>
        <v>141</v>
      </c>
      <c r="U32" s="14">
        <v>0</v>
      </c>
      <c r="V32" s="13">
        <f t="shared" si="14"/>
        <v>100</v>
      </c>
      <c r="W32" s="13">
        <f t="shared" si="15"/>
        <v>10</v>
      </c>
      <c r="X32" s="141">
        <f t="shared" si="16"/>
        <v>1</v>
      </c>
      <c r="Y32" s="14">
        <v>0</v>
      </c>
      <c r="Z32" s="13">
        <f t="shared" si="17"/>
        <v>100</v>
      </c>
      <c r="AA32" s="13">
        <f t="shared" si="18"/>
        <v>10</v>
      </c>
      <c r="AB32" s="147">
        <f t="shared" si="19"/>
        <v>1</v>
      </c>
      <c r="AC32" s="14">
        <v>0</v>
      </c>
      <c r="AD32" s="13">
        <f t="shared" si="20"/>
        <v>0</v>
      </c>
      <c r="AE32" s="13">
        <f t="shared" si="21"/>
        <v>0</v>
      </c>
      <c r="AF32" s="15">
        <f t="shared" si="22"/>
        <v>0</v>
      </c>
      <c r="AG32" s="17">
        <f t="shared" si="23"/>
        <v>198</v>
      </c>
      <c r="AH32" s="14">
        <v>0</v>
      </c>
      <c r="AI32" s="13">
        <f t="shared" si="24"/>
        <v>0</v>
      </c>
      <c r="AJ32" s="13">
        <f t="shared" si="25"/>
        <v>0</v>
      </c>
      <c r="AK32" s="155">
        <f t="shared" si="26"/>
        <v>1</v>
      </c>
      <c r="AL32" s="14">
        <v>0</v>
      </c>
      <c r="AM32" s="13">
        <f t="shared" si="27"/>
        <v>0</v>
      </c>
      <c r="AN32" s="13">
        <f t="shared" si="28"/>
        <v>0</v>
      </c>
      <c r="AO32" s="13">
        <f t="shared" si="29"/>
        <v>0</v>
      </c>
      <c r="AP32" s="161">
        <f t="shared" si="30"/>
        <v>171</v>
      </c>
      <c r="AQ32" s="14" t="e">
        <f>'Исходные данные'!AF31</f>
        <v>#DIV/0!</v>
      </c>
      <c r="AR32" s="27" t="e">
        <f t="shared" si="31"/>
        <v>#DIV/0!</v>
      </c>
      <c r="AS32" s="27" t="e">
        <f t="shared" si="32"/>
        <v>#DIV/0!</v>
      </c>
      <c r="AT32" s="162" t="e">
        <f t="shared" si="33"/>
        <v>#DIV/0!</v>
      </c>
      <c r="AU32" s="14">
        <v>100</v>
      </c>
      <c r="AV32" s="13">
        <f t="shared" si="34"/>
        <v>0</v>
      </c>
      <c r="AW32" s="13">
        <f t="shared" si="35"/>
        <v>0</v>
      </c>
      <c r="AX32" s="17">
        <f t="shared" si="36"/>
        <v>1</v>
      </c>
      <c r="AY32" s="14">
        <f>'Исходные данные'!AL31</f>
        <v>0</v>
      </c>
      <c r="AZ32" s="13">
        <v>0</v>
      </c>
      <c r="BA32" s="13">
        <f t="shared" si="38"/>
        <v>0</v>
      </c>
      <c r="BB32" s="17" t="e">
        <f t="shared" si="39"/>
        <v>#DIV/0!</v>
      </c>
      <c r="BC32" s="14">
        <f>'Исходные данные'!AO31</f>
        <v>0</v>
      </c>
      <c r="BD32" s="13">
        <v>0</v>
      </c>
      <c r="BE32" s="13">
        <f t="shared" si="41"/>
        <v>0</v>
      </c>
      <c r="BF32" s="17" t="e">
        <f t="shared" si="42"/>
        <v>#DIV/0!</v>
      </c>
      <c r="BG32" s="14">
        <f>'Исходные данные'!AR31</f>
        <v>0</v>
      </c>
      <c r="BH32" s="13" t="e">
        <f t="shared" si="43"/>
        <v>#DIV/0!</v>
      </c>
      <c r="BI32" s="13" t="e">
        <f t="shared" si="44"/>
        <v>#DIV/0!</v>
      </c>
      <c r="BJ32" s="17" t="e">
        <f t="shared" si="45"/>
        <v>#DIV/0!</v>
      </c>
      <c r="BK32" s="13">
        <f t="shared" si="46"/>
        <v>37.945519839258878</v>
      </c>
      <c r="BL32" s="11">
        <f t="shared" si="47"/>
        <v>173</v>
      </c>
    </row>
    <row r="33" spans="1:64" s="18" customFormat="1" ht="24" x14ac:dyDescent="0.25">
      <c r="A33" s="11">
        <v>28</v>
      </c>
      <c r="B33" s="86" t="s">
        <v>92</v>
      </c>
      <c r="C33" s="12">
        <v>100</v>
      </c>
      <c r="D33" s="14">
        <f t="shared" si="0"/>
        <v>100</v>
      </c>
      <c r="E33" s="13">
        <f t="shared" si="1"/>
        <v>10</v>
      </c>
      <c r="F33" s="121">
        <f t="shared" si="2"/>
        <v>1</v>
      </c>
      <c r="G33" s="60">
        <v>0</v>
      </c>
      <c r="H33" s="13">
        <f t="shared" si="3"/>
        <v>0</v>
      </c>
      <c r="I33" s="13">
        <f t="shared" si="4"/>
        <v>0</v>
      </c>
      <c r="J33" s="13">
        <f t="shared" si="5"/>
        <v>0</v>
      </c>
      <c r="K33" s="124">
        <f t="shared" si="6"/>
        <v>171</v>
      </c>
      <c r="L33" s="131">
        <v>0</v>
      </c>
      <c r="M33" s="13">
        <f t="shared" si="7"/>
        <v>0</v>
      </c>
      <c r="N33" s="13">
        <f t="shared" si="8"/>
        <v>0</v>
      </c>
      <c r="O33" s="134">
        <f t="shared" si="9"/>
        <v>138</v>
      </c>
      <c r="P33" s="16">
        <v>0</v>
      </c>
      <c r="Q33" s="13">
        <f t="shared" si="10"/>
        <v>0</v>
      </c>
      <c r="R33" s="13">
        <f t="shared" si="11"/>
        <v>0</v>
      </c>
      <c r="S33" s="13">
        <f t="shared" si="12"/>
        <v>0</v>
      </c>
      <c r="T33" s="130">
        <f t="shared" si="13"/>
        <v>149</v>
      </c>
      <c r="U33" s="14">
        <v>0</v>
      </c>
      <c r="V33" s="13">
        <f t="shared" si="14"/>
        <v>100</v>
      </c>
      <c r="W33" s="13">
        <f t="shared" si="15"/>
        <v>10</v>
      </c>
      <c r="X33" s="141">
        <f t="shared" si="16"/>
        <v>1</v>
      </c>
      <c r="Y33" s="14">
        <v>0</v>
      </c>
      <c r="Z33" s="13">
        <f t="shared" si="17"/>
        <v>100</v>
      </c>
      <c r="AA33" s="13">
        <f t="shared" si="18"/>
        <v>10</v>
      </c>
      <c r="AB33" s="147">
        <f t="shared" si="19"/>
        <v>1</v>
      </c>
      <c r="AC33" s="14">
        <v>0</v>
      </c>
      <c r="AD33" s="13">
        <f t="shared" si="20"/>
        <v>0</v>
      </c>
      <c r="AE33" s="13">
        <f t="shared" si="21"/>
        <v>0</v>
      </c>
      <c r="AF33" s="15">
        <f t="shared" si="22"/>
        <v>0</v>
      </c>
      <c r="AG33" s="17">
        <f t="shared" si="23"/>
        <v>198</v>
      </c>
      <c r="AH33" s="14">
        <v>0</v>
      </c>
      <c r="AI33" s="13">
        <f t="shared" si="24"/>
        <v>0</v>
      </c>
      <c r="AJ33" s="13">
        <f t="shared" si="25"/>
        <v>0</v>
      </c>
      <c r="AK33" s="155">
        <f t="shared" si="26"/>
        <v>1</v>
      </c>
      <c r="AL33" s="14">
        <v>53.675138860153105</v>
      </c>
      <c r="AM33" s="13">
        <f t="shared" si="27"/>
        <v>53.675138860153105</v>
      </c>
      <c r="AN33" s="13">
        <f t="shared" si="28"/>
        <v>5.3675138860153107</v>
      </c>
      <c r="AO33" s="13">
        <f t="shared" si="29"/>
        <v>5.3675138860153107</v>
      </c>
      <c r="AP33" s="161">
        <f t="shared" si="30"/>
        <v>26</v>
      </c>
      <c r="AQ33" s="14" t="e">
        <f>'Исходные данные'!AF32</f>
        <v>#DIV/0!</v>
      </c>
      <c r="AR33" s="27" t="e">
        <f t="shared" si="31"/>
        <v>#DIV/0!</v>
      </c>
      <c r="AS33" s="27" t="e">
        <f t="shared" si="32"/>
        <v>#DIV/0!</v>
      </c>
      <c r="AT33" s="162" t="e">
        <f t="shared" si="33"/>
        <v>#DIV/0!</v>
      </c>
      <c r="AU33" s="14">
        <v>100</v>
      </c>
      <c r="AV33" s="13">
        <f t="shared" si="34"/>
        <v>0</v>
      </c>
      <c r="AW33" s="13">
        <f t="shared" si="35"/>
        <v>0</v>
      </c>
      <c r="AX33" s="17">
        <f t="shared" si="36"/>
        <v>1</v>
      </c>
      <c r="AY33" s="14" t="e">
        <f>'Исходные данные'!AL32</f>
        <v>#DIV/0!</v>
      </c>
      <c r="AZ33" s="13" t="e">
        <f>($AY$5-AY33)/($AY$5-$AY$4)*100</f>
        <v>#DIV/0!</v>
      </c>
      <c r="BA33" s="13" t="e">
        <f t="shared" si="38"/>
        <v>#DIV/0!</v>
      </c>
      <c r="BB33" s="17" t="e">
        <f t="shared" si="39"/>
        <v>#DIV/0!</v>
      </c>
      <c r="BC33" s="14" t="e">
        <f>'Исходные данные'!AO32</f>
        <v>#DIV/0!</v>
      </c>
      <c r="BD33" s="13" t="e">
        <f>($BC$5-BC33)/($BC$5-$BC$4)*100</f>
        <v>#DIV/0!</v>
      </c>
      <c r="BE33" s="13" t="e">
        <f t="shared" si="41"/>
        <v>#DIV/0!</v>
      </c>
      <c r="BF33" s="17" t="e">
        <f t="shared" si="42"/>
        <v>#DIV/0!</v>
      </c>
      <c r="BG33" s="14" t="e">
        <f>'Исходные данные'!AR32</f>
        <v>#DIV/0!</v>
      </c>
      <c r="BH33" s="13" t="e">
        <f t="shared" si="43"/>
        <v>#DIV/0!</v>
      </c>
      <c r="BI33" s="13" t="e">
        <f t="shared" si="44"/>
        <v>#DIV/0!</v>
      </c>
      <c r="BJ33" s="17" t="e">
        <f t="shared" si="45"/>
        <v>#DIV/0!</v>
      </c>
      <c r="BK33" s="13">
        <f t="shared" si="46"/>
        <v>35.36751388601531</v>
      </c>
      <c r="BL33" s="11">
        <f t="shared" si="47"/>
        <v>189</v>
      </c>
    </row>
    <row r="34" spans="1:64" s="18" customFormat="1" ht="15.75" x14ac:dyDescent="0.25">
      <c r="A34" s="11">
        <v>29</v>
      </c>
      <c r="B34" s="86" t="s">
        <v>93</v>
      </c>
      <c r="C34" s="12">
        <v>99.764008276993309</v>
      </c>
      <c r="D34" s="14">
        <f t="shared" si="0"/>
        <v>99.727157261785337</v>
      </c>
      <c r="E34" s="13">
        <f t="shared" si="1"/>
        <v>9.9727157261785333</v>
      </c>
      <c r="F34" s="121">
        <f t="shared" si="2"/>
        <v>138</v>
      </c>
      <c r="G34" s="60">
        <v>0</v>
      </c>
      <c r="H34" s="13">
        <f t="shared" si="3"/>
        <v>0</v>
      </c>
      <c r="I34" s="13">
        <f t="shared" si="4"/>
        <v>0</v>
      </c>
      <c r="J34" s="13">
        <f t="shared" si="5"/>
        <v>0</v>
      </c>
      <c r="K34" s="124">
        <f t="shared" si="6"/>
        <v>171</v>
      </c>
      <c r="L34" s="131">
        <v>0</v>
      </c>
      <c r="M34" s="13">
        <f t="shared" si="7"/>
        <v>0</v>
      </c>
      <c r="N34" s="13">
        <f t="shared" si="8"/>
        <v>0</v>
      </c>
      <c r="O34" s="134">
        <f t="shared" si="9"/>
        <v>138</v>
      </c>
      <c r="P34" s="16">
        <v>0</v>
      </c>
      <c r="Q34" s="13">
        <f t="shared" si="10"/>
        <v>0</v>
      </c>
      <c r="R34" s="13">
        <f t="shared" si="11"/>
        <v>0</v>
      </c>
      <c r="S34" s="13">
        <f t="shared" si="12"/>
        <v>0</v>
      </c>
      <c r="T34" s="130">
        <f t="shared" si="13"/>
        <v>149</v>
      </c>
      <c r="U34" s="14">
        <v>0</v>
      </c>
      <c r="V34" s="13">
        <f t="shared" si="14"/>
        <v>100</v>
      </c>
      <c r="W34" s="13">
        <f t="shared" si="15"/>
        <v>10</v>
      </c>
      <c r="X34" s="141">
        <f t="shared" si="16"/>
        <v>1</v>
      </c>
      <c r="Y34" s="14">
        <v>0</v>
      </c>
      <c r="Z34" s="13">
        <f t="shared" si="17"/>
        <v>100</v>
      </c>
      <c r="AA34" s="13">
        <f t="shared" si="18"/>
        <v>10</v>
      </c>
      <c r="AB34" s="147">
        <f t="shared" si="19"/>
        <v>1</v>
      </c>
      <c r="AC34" s="14">
        <v>0</v>
      </c>
      <c r="AD34" s="13">
        <f t="shared" si="20"/>
        <v>0</v>
      </c>
      <c r="AE34" s="13">
        <f t="shared" si="21"/>
        <v>0</v>
      </c>
      <c r="AF34" s="15">
        <f t="shared" si="22"/>
        <v>0</v>
      </c>
      <c r="AG34" s="17">
        <f t="shared" si="23"/>
        <v>198</v>
      </c>
      <c r="AH34" s="14">
        <v>0</v>
      </c>
      <c r="AI34" s="13">
        <f t="shared" si="24"/>
        <v>0</v>
      </c>
      <c r="AJ34" s="13">
        <f t="shared" si="25"/>
        <v>0</v>
      </c>
      <c r="AK34" s="155">
        <f t="shared" si="26"/>
        <v>1</v>
      </c>
      <c r="AL34" s="14">
        <v>0</v>
      </c>
      <c r="AM34" s="13">
        <f t="shared" si="27"/>
        <v>0</v>
      </c>
      <c r="AN34" s="13">
        <f t="shared" si="28"/>
        <v>0</v>
      </c>
      <c r="AO34" s="13">
        <f t="shared" si="29"/>
        <v>0</v>
      </c>
      <c r="AP34" s="161">
        <f t="shared" si="30"/>
        <v>171</v>
      </c>
      <c r="AQ34" s="14" t="e">
        <f>'Исходные данные'!AF33</f>
        <v>#DIV/0!</v>
      </c>
      <c r="AR34" s="27" t="e">
        <f t="shared" si="31"/>
        <v>#DIV/0!</v>
      </c>
      <c r="AS34" s="27" t="e">
        <f t="shared" si="32"/>
        <v>#DIV/0!</v>
      </c>
      <c r="AT34" s="162" t="e">
        <f t="shared" si="33"/>
        <v>#DIV/0!</v>
      </c>
      <c r="AU34" s="14">
        <v>100</v>
      </c>
      <c r="AV34" s="13">
        <f t="shared" si="34"/>
        <v>0</v>
      </c>
      <c r="AW34" s="13">
        <f t="shared" si="35"/>
        <v>0</v>
      </c>
      <c r="AX34" s="17">
        <f t="shared" si="36"/>
        <v>1</v>
      </c>
      <c r="AY34" s="14" t="e">
        <f>'Исходные данные'!AL33</f>
        <v>#DIV/0!</v>
      </c>
      <c r="AZ34" s="13" t="e">
        <f>($AY$5-AY34)/($AY$5-$AY$4)*100</f>
        <v>#DIV/0!</v>
      </c>
      <c r="BA34" s="13" t="e">
        <f t="shared" si="38"/>
        <v>#DIV/0!</v>
      </c>
      <c r="BB34" s="17" t="e">
        <f t="shared" si="39"/>
        <v>#DIV/0!</v>
      </c>
      <c r="BC34" s="14" t="e">
        <f>'Исходные данные'!AO33</f>
        <v>#DIV/0!</v>
      </c>
      <c r="BD34" s="13" t="e">
        <f>($BC$5-BC34)/($BC$5-$BC$4)*100</f>
        <v>#DIV/0!</v>
      </c>
      <c r="BE34" s="13" t="e">
        <f t="shared" si="41"/>
        <v>#DIV/0!</v>
      </c>
      <c r="BF34" s="17" t="e">
        <f t="shared" si="42"/>
        <v>#DIV/0!</v>
      </c>
      <c r="BG34" s="14" t="e">
        <f>'Исходные данные'!AR33</f>
        <v>#DIV/0!</v>
      </c>
      <c r="BH34" s="13" t="e">
        <f t="shared" si="43"/>
        <v>#DIV/0!</v>
      </c>
      <c r="BI34" s="13" t="e">
        <f t="shared" si="44"/>
        <v>#DIV/0!</v>
      </c>
      <c r="BJ34" s="17" t="e">
        <f t="shared" si="45"/>
        <v>#DIV/0!</v>
      </c>
      <c r="BK34" s="13">
        <f t="shared" si="46"/>
        <v>29.972715726178535</v>
      </c>
      <c r="BL34" s="11">
        <f t="shared" si="47"/>
        <v>248</v>
      </c>
    </row>
    <row r="35" spans="1:64" s="18" customFormat="1" ht="15.75" x14ac:dyDescent="0.25">
      <c r="A35" s="11">
        <v>30</v>
      </c>
      <c r="B35" s="86" t="s">
        <v>94</v>
      </c>
      <c r="C35" s="12">
        <v>96.142914586663792</v>
      </c>
      <c r="D35" s="14">
        <f t="shared" si="0"/>
        <v>95.540615864427451</v>
      </c>
      <c r="E35" s="13">
        <f t="shared" si="1"/>
        <v>9.5540615864427441</v>
      </c>
      <c r="F35" s="121">
        <f t="shared" si="2"/>
        <v>189</v>
      </c>
      <c r="G35" s="60">
        <v>53.507259468607273</v>
      </c>
      <c r="H35" s="13">
        <f t="shared" si="3"/>
        <v>53.507259468607273</v>
      </c>
      <c r="I35" s="13">
        <f t="shared" si="4"/>
        <v>8.026088920291091</v>
      </c>
      <c r="J35" s="13">
        <f t="shared" si="5"/>
        <v>8.026088920291091</v>
      </c>
      <c r="K35" s="124">
        <f t="shared" si="6"/>
        <v>43</v>
      </c>
      <c r="L35" s="131">
        <v>2</v>
      </c>
      <c r="M35" s="13">
        <f t="shared" si="7"/>
        <v>18.75</v>
      </c>
      <c r="N35" s="13">
        <f t="shared" si="8"/>
        <v>1.875</v>
      </c>
      <c r="O35" s="134">
        <f t="shared" si="9"/>
        <v>69</v>
      </c>
      <c r="P35" s="16">
        <v>11.000040279716359</v>
      </c>
      <c r="Q35" s="13">
        <f t="shared" si="10"/>
        <v>12.16055606884963</v>
      </c>
      <c r="R35" s="13">
        <f t="shared" si="11"/>
        <v>4.0535186896165438</v>
      </c>
      <c r="S35" s="13">
        <f t="shared" si="12"/>
        <v>0.20267593448082721</v>
      </c>
      <c r="T35" s="130">
        <f t="shared" si="13"/>
        <v>63</v>
      </c>
      <c r="U35" s="14">
        <v>0</v>
      </c>
      <c r="V35" s="13">
        <f t="shared" si="14"/>
        <v>100</v>
      </c>
      <c r="W35" s="13">
        <f t="shared" si="15"/>
        <v>10</v>
      </c>
      <c r="X35" s="141">
        <f t="shared" si="16"/>
        <v>1</v>
      </c>
      <c r="Y35" s="14">
        <v>0</v>
      </c>
      <c r="Z35" s="13">
        <f t="shared" si="17"/>
        <v>100</v>
      </c>
      <c r="AA35" s="13">
        <f t="shared" si="18"/>
        <v>10</v>
      </c>
      <c r="AB35" s="147">
        <f t="shared" si="19"/>
        <v>1</v>
      </c>
      <c r="AC35" s="14">
        <v>98</v>
      </c>
      <c r="AD35" s="13">
        <f t="shared" si="20"/>
        <v>98</v>
      </c>
      <c r="AE35" s="13">
        <f t="shared" si="21"/>
        <v>98</v>
      </c>
      <c r="AF35" s="15">
        <f t="shared" si="22"/>
        <v>9.8000000000000007</v>
      </c>
      <c r="AG35" s="17">
        <f t="shared" si="23"/>
        <v>122</v>
      </c>
      <c r="AH35" s="14">
        <v>0</v>
      </c>
      <c r="AI35" s="13">
        <f t="shared" si="24"/>
        <v>0</v>
      </c>
      <c r="AJ35" s="13">
        <f t="shared" si="25"/>
        <v>0</v>
      </c>
      <c r="AK35" s="155">
        <f t="shared" si="26"/>
        <v>1</v>
      </c>
      <c r="AL35" s="14">
        <v>21.140136772877607</v>
      </c>
      <c r="AM35" s="13">
        <f t="shared" si="27"/>
        <v>21.140136772877607</v>
      </c>
      <c r="AN35" s="13">
        <f t="shared" si="28"/>
        <v>2.1140136772877609</v>
      </c>
      <c r="AO35" s="13">
        <f t="shared" si="29"/>
        <v>2.1140136772877609</v>
      </c>
      <c r="AP35" s="161">
        <f t="shared" si="30"/>
        <v>96</v>
      </c>
      <c r="AQ35" s="14" t="e">
        <f>'Исходные данные'!AF34</f>
        <v>#DIV/0!</v>
      </c>
      <c r="AR35" s="27" t="e">
        <f t="shared" si="31"/>
        <v>#DIV/0!</v>
      </c>
      <c r="AS35" s="27" t="e">
        <f t="shared" si="32"/>
        <v>#DIV/0!</v>
      </c>
      <c r="AT35" s="162" t="e">
        <f t="shared" si="33"/>
        <v>#DIV/0!</v>
      </c>
      <c r="AU35" s="14">
        <v>100</v>
      </c>
      <c r="AV35" s="13">
        <f t="shared" si="34"/>
        <v>0</v>
      </c>
      <c r="AW35" s="13">
        <f t="shared" si="35"/>
        <v>0</v>
      </c>
      <c r="AX35" s="17">
        <f t="shared" si="36"/>
        <v>1</v>
      </c>
      <c r="AY35" s="14" t="e">
        <f>'Исходные данные'!AL34</f>
        <v>#DIV/0!</v>
      </c>
      <c r="AZ35" s="13" t="e">
        <f>($AY$5-AY35)/($AY$5-$AY$4)*100</f>
        <v>#DIV/0!</v>
      </c>
      <c r="BA35" s="13" t="e">
        <f t="shared" si="38"/>
        <v>#DIV/0!</v>
      </c>
      <c r="BB35" s="17" t="e">
        <f t="shared" si="39"/>
        <v>#DIV/0!</v>
      </c>
      <c r="BC35" s="14" t="e">
        <f>'Исходные данные'!AO34</f>
        <v>#DIV/0!</v>
      </c>
      <c r="BD35" s="13" t="e">
        <f>($BC$5-BC35)/($BC$5-$BC$4)*100</f>
        <v>#DIV/0!</v>
      </c>
      <c r="BE35" s="13" t="e">
        <f t="shared" si="41"/>
        <v>#DIV/0!</v>
      </c>
      <c r="BF35" s="17" t="e">
        <f t="shared" si="42"/>
        <v>#DIV/0!</v>
      </c>
      <c r="BG35" s="14">
        <f>'Исходные данные'!AR34</f>
        <v>0</v>
      </c>
      <c r="BH35" s="13" t="e">
        <f t="shared" si="43"/>
        <v>#DIV/0!</v>
      </c>
      <c r="BI35" s="13" t="e">
        <f t="shared" si="44"/>
        <v>#DIV/0!</v>
      </c>
      <c r="BJ35" s="17" t="e">
        <f t="shared" si="45"/>
        <v>#DIV/0!</v>
      </c>
      <c r="BK35" s="13">
        <f t="shared" si="46"/>
        <v>51.571840118502422</v>
      </c>
      <c r="BL35" s="11">
        <f t="shared" si="47"/>
        <v>18</v>
      </c>
    </row>
    <row r="36" spans="1:64" s="18" customFormat="1" ht="15.75" x14ac:dyDescent="0.25">
      <c r="A36" s="11">
        <v>31</v>
      </c>
      <c r="B36" s="86" t="s">
        <v>95</v>
      </c>
      <c r="C36" s="12">
        <v>100</v>
      </c>
      <c r="D36" s="14">
        <f t="shared" si="0"/>
        <v>100</v>
      </c>
      <c r="E36" s="13">
        <f t="shared" si="1"/>
        <v>10</v>
      </c>
      <c r="F36" s="121">
        <f t="shared" si="2"/>
        <v>1</v>
      </c>
      <c r="G36" s="60">
        <v>23.165276427738977</v>
      </c>
      <c r="H36" s="13">
        <f t="shared" si="3"/>
        <v>23.165276427738977</v>
      </c>
      <c r="I36" s="13">
        <f t="shared" si="4"/>
        <v>3.4747914641608464</v>
      </c>
      <c r="J36" s="13">
        <f t="shared" si="5"/>
        <v>3.4747914641608464</v>
      </c>
      <c r="K36" s="124">
        <f t="shared" si="6"/>
        <v>77</v>
      </c>
      <c r="L36" s="131">
        <v>3</v>
      </c>
      <c r="M36" s="13">
        <f t="shared" si="7"/>
        <v>28.125</v>
      </c>
      <c r="N36" s="13">
        <f t="shared" si="8"/>
        <v>2.8125</v>
      </c>
      <c r="O36" s="134">
        <f t="shared" si="9"/>
        <v>31</v>
      </c>
      <c r="P36" s="16">
        <v>0.99971210594502224</v>
      </c>
      <c r="Q36" s="13">
        <f t="shared" si="10"/>
        <v>1.1051827818730189</v>
      </c>
      <c r="R36" s="13">
        <f t="shared" si="11"/>
        <v>0.36839426062433961</v>
      </c>
      <c r="S36" s="13">
        <f t="shared" si="12"/>
        <v>1.8419713031216981E-2</v>
      </c>
      <c r="T36" s="130">
        <f t="shared" si="13"/>
        <v>139</v>
      </c>
      <c r="U36" s="14">
        <v>0</v>
      </c>
      <c r="V36" s="13">
        <f t="shared" si="14"/>
        <v>100</v>
      </c>
      <c r="W36" s="13">
        <f t="shared" si="15"/>
        <v>10</v>
      </c>
      <c r="X36" s="141">
        <f t="shared" si="16"/>
        <v>1</v>
      </c>
      <c r="Y36" s="14">
        <v>0</v>
      </c>
      <c r="Z36" s="13">
        <f t="shared" si="17"/>
        <v>100</v>
      </c>
      <c r="AA36" s="13">
        <f t="shared" si="18"/>
        <v>10</v>
      </c>
      <c r="AB36" s="147">
        <f t="shared" si="19"/>
        <v>1</v>
      </c>
      <c r="AC36" s="14">
        <v>100</v>
      </c>
      <c r="AD36" s="13">
        <f t="shared" si="20"/>
        <v>100</v>
      </c>
      <c r="AE36" s="13">
        <f t="shared" si="21"/>
        <v>100</v>
      </c>
      <c r="AF36" s="15">
        <f t="shared" si="22"/>
        <v>10</v>
      </c>
      <c r="AG36" s="17">
        <f t="shared" si="23"/>
        <v>1</v>
      </c>
      <c r="AH36" s="14">
        <v>0</v>
      </c>
      <c r="AI36" s="13">
        <f t="shared" si="24"/>
        <v>0</v>
      </c>
      <c r="AJ36" s="13">
        <f t="shared" si="25"/>
        <v>0</v>
      </c>
      <c r="AK36" s="155">
        <f t="shared" si="26"/>
        <v>1</v>
      </c>
      <c r="AL36" s="14">
        <v>100</v>
      </c>
      <c r="AM36" s="13">
        <f t="shared" si="27"/>
        <v>100</v>
      </c>
      <c r="AN36" s="13">
        <f t="shared" si="28"/>
        <v>10</v>
      </c>
      <c r="AO36" s="13">
        <f t="shared" si="29"/>
        <v>10</v>
      </c>
      <c r="AP36" s="161">
        <f t="shared" si="30"/>
        <v>1</v>
      </c>
      <c r="AQ36" s="14" t="e">
        <f>'Исходные данные'!AF35</f>
        <v>#DIV/0!</v>
      </c>
      <c r="AR36" s="27" t="e">
        <f t="shared" si="31"/>
        <v>#DIV/0!</v>
      </c>
      <c r="AS36" s="27" t="e">
        <f t="shared" si="32"/>
        <v>#DIV/0!</v>
      </c>
      <c r="AT36" s="162" t="e">
        <f t="shared" si="33"/>
        <v>#DIV/0!</v>
      </c>
      <c r="AU36" s="14">
        <v>100</v>
      </c>
      <c r="AV36" s="13">
        <f t="shared" si="34"/>
        <v>0</v>
      </c>
      <c r="AW36" s="13">
        <f t="shared" si="35"/>
        <v>0</v>
      </c>
      <c r="AX36" s="17">
        <f t="shared" si="36"/>
        <v>1</v>
      </c>
      <c r="AY36" s="14" t="e">
        <f>'Исходные данные'!AL35</f>
        <v>#DIV/0!</v>
      </c>
      <c r="AZ36" s="13" t="e">
        <f>($AY$5-AY36)/($AY$5-$AY$4)*100</f>
        <v>#DIV/0!</v>
      </c>
      <c r="BA36" s="13" t="e">
        <f t="shared" si="38"/>
        <v>#DIV/0!</v>
      </c>
      <c r="BB36" s="17" t="e">
        <f t="shared" si="39"/>
        <v>#DIV/0!</v>
      </c>
      <c r="BC36" s="14" t="e">
        <f>'Исходные данные'!AO35</f>
        <v>#DIV/0!</v>
      </c>
      <c r="BD36" s="13" t="e">
        <f>($BC$5-BC36)/($BC$5-$BC$4)*100</f>
        <v>#DIV/0!</v>
      </c>
      <c r="BE36" s="13" t="e">
        <f t="shared" si="41"/>
        <v>#DIV/0!</v>
      </c>
      <c r="BF36" s="17" t="e">
        <f t="shared" si="42"/>
        <v>#DIV/0!</v>
      </c>
      <c r="BG36" s="14" t="e">
        <f>'Исходные данные'!AR35</f>
        <v>#DIV/0!</v>
      </c>
      <c r="BH36" s="13" t="e">
        <f t="shared" si="43"/>
        <v>#DIV/0!</v>
      </c>
      <c r="BI36" s="13" t="e">
        <f t="shared" si="44"/>
        <v>#DIV/0!</v>
      </c>
      <c r="BJ36" s="17" t="e">
        <f t="shared" si="45"/>
        <v>#DIV/0!</v>
      </c>
      <c r="BK36" s="13">
        <f t="shared" si="46"/>
        <v>56.305711177192066</v>
      </c>
      <c r="BL36" s="11">
        <f t="shared" si="47"/>
        <v>5</v>
      </c>
    </row>
    <row r="37" spans="1:64" ht="15.75" x14ac:dyDescent="0.25">
      <c r="A37" s="11">
        <v>32</v>
      </c>
      <c r="B37" s="86" t="s">
        <v>96</v>
      </c>
      <c r="C37" s="12">
        <v>97.426775007196937</v>
      </c>
      <c r="D37" s="14">
        <f t="shared" si="0"/>
        <v>97.024956027551539</v>
      </c>
      <c r="E37" s="13">
        <f t="shared" si="1"/>
        <v>9.7024956027551532</v>
      </c>
      <c r="F37" s="121">
        <f t="shared" si="2"/>
        <v>169</v>
      </c>
      <c r="G37" s="60">
        <v>56.246963320501834</v>
      </c>
      <c r="H37" s="13">
        <f t="shared" si="3"/>
        <v>56.246963320501834</v>
      </c>
      <c r="I37" s="13">
        <f t="shared" si="4"/>
        <v>8.4370444980752737</v>
      </c>
      <c r="J37" s="13">
        <f t="shared" si="5"/>
        <v>8.4370444980752737</v>
      </c>
      <c r="K37" s="124">
        <f t="shared" si="6"/>
        <v>37</v>
      </c>
      <c r="L37" s="131">
        <v>1.5</v>
      </c>
      <c r="M37" s="13">
        <f t="shared" si="7"/>
        <v>14.0625</v>
      </c>
      <c r="N37" s="13">
        <f t="shared" si="8"/>
        <v>1.40625</v>
      </c>
      <c r="O37" s="134">
        <f t="shared" si="9"/>
        <v>106</v>
      </c>
      <c r="P37" s="16">
        <v>1.741172332161014</v>
      </c>
      <c r="Q37" s="13">
        <f t="shared" si="10"/>
        <v>1.9248678397857335</v>
      </c>
      <c r="R37" s="13">
        <f t="shared" si="11"/>
        <v>0.64162261326191117</v>
      </c>
      <c r="S37" s="13">
        <f t="shared" si="12"/>
        <v>3.2081130663095564E-2</v>
      </c>
      <c r="T37" s="130">
        <f t="shared" si="13"/>
        <v>102</v>
      </c>
      <c r="U37" s="14">
        <v>0</v>
      </c>
      <c r="V37" s="13">
        <f t="shared" si="14"/>
        <v>100</v>
      </c>
      <c r="W37" s="13">
        <f t="shared" si="15"/>
        <v>10</v>
      </c>
      <c r="X37" s="141">
        <f t="shared" si="16"/>
        <v>1</v>
      </c>
      <c r="Y37" s="14">
        <v>0</v>
      </c>
      <c r="Z37" s="13">
        <f t="shared" si="17"/>
        <v>100</v>
      </c>
      <c r="AA37" s="13">
        <f t="shared" si="18"/>
        <v>10</v>
      </c>
      <c r="AB37" s="147">
        <f t="shared" si="19"/>
        <v>1</v>
      </c>
      <c r="AC37" s="14">
        <v>68</v>
      </c>
      <c r="AD37" s="13">
        <f t="shared" si="20"/>
        <v>68</v>
      </c>
      <c r="AE37" s="13">
        <f t="shared" si="21"/>
        <v>68</v>
      </c>
      <c r="AF37" s="15">
        <f t="shared" si="22"/>
        <v>6.8</v>
      </c>
      <c r="AG37" s="17">
        <f t="shared" si="23"/>
        <v>175</v>
      </c>
      <c r="AH37" s="14">
        <v>0</v>
      </c>
      <c r="AI37" s="13">
        <f t="shared" si="24"/>
        <v>0</v>
      </c>
      <c r="AJ37" s="13">
        <f t="shared" si="25"/>
        <v>0</v>
      </c>
      <c r="AK37" s="155">
        <f t="shared" si="26"/>
        <v>1</v>
      </c>
      <c r="AL37" s="14">
        <v>0</v>
      </c>
      <c r="AM37" s="13">
        <f t="shared" si="27"/>
        <v>0</v>
      </c>
      <c r="AN37" s="13">
        <f t="shared" si="28"/>
        <v>0</v>
      </c>
      <c r="AO37" s="13">
        <f t="shared" si="29"/>
        <v>0</v>
      </c>
      <c r="AP37" s="161">
        <f t="shared" si="30"/>
        <v>171</v>
      </c>
      <c r="AQ37" s="14" t="e">
        <f>'Исходные данные'!AF36</f>
        <v>#DIV/0!</v>
      </c>
      <c r="AR37" s="27" t="e">
        <f t="shared" si="31"/>
        <v>#DIV/0!</v>
      </c>
      <c r="AS37" s="27" t="e">
        <f t="shared" si="32"/>
        <v>#DIV/0!</v>
      </c>
      <c r="AT37" s="162" t="e">
        <f t="shared" si="33"/>
        <v>#DIV/0!</v>
      </c>
      <c r="AU37" s="14">
        <v>100</v>
      </c>
      <c r="AV37" s="13">
        <f t="shared" si="34"/>
        <v>0</v>
      </c>
      <c r="AW37" s="13">
        <f t="shared" si="35"/>
        <v>0</v>
      </c>
      <c r="AX37" s="17">
        <f t="shared" si="36"/>
        <v>1</v>
      </c>
      <c r="AY37" s="14" t="e">
        <f>'Исходные данные'!AL36</f>
        <v>#DIV/0!</v>
      </c>
      <c r="AZ37" s="13">
        <v>0</v>
      </c>
      <c r="BA37" s="13">
        <f t="shared" si="38"/>
        <v>0</v>
      </c>
      <c r="BB37" s="17" t="e">
        <f t="shared" si="39"/>
        <v>#DIV/0!</v>
      </c>
      <c r="BC37" s="14" t="e">
        <f>'Исходные данные'!AO36</f>
        <v>#DIV/0!</v>
      </c>
      <c r="BD37" s="13">
        <v>0</v>
      </c>
      <c r="BE37" s="13">
        <f t="shared" si="41"/>
        <v>0</v>
      </c>
      <c r="BF37" s="17" t="e">
        <f t="shared" si="42"/>
        <v>#DIV/0!</v>
      </c>
      <c r="BG37" s="14" t="e">
        <f>'Исходные данные'!AR36</f>
        <v>#DIV/0!</v>
      </c>
      <c r="BH37" s="13" t="e">
        <f t="shared" si="43"/>
        <v>#DIV/0!</v>
      </c>
      <c r="BI37" s="13" t="e">
        <f t="shared" si="44"/>
        <v>#DIV/0!</v>
      </c>
      <c r="BJ37" s="17" t="e">
        <f t="shared" si="45"/>
        <v>#DIV/0!</v>
      </c>
      <c r="BK37" s="13">
        <f t="shared" si="46"/>
        <v>46.377871231493515</v>
      </c>
      <c r="BL37" s="11">
        <f t="shared" si="47"/>
        <v>52</v>
      </c>
    </row>
    <row r="38" spans="1:64" s="18" customFormat="1" ht="15.75" x14ac:dyDescent="0.25">
      <c r="A38" s="11">
        <v>33</v>
      </c>
      <c r="B38" s="86" t="s">
        <v>97</v>
      </c>
      <c r="C38" s="12">
        <v>99.939759036144579</v>
      </c>
      <c r="D38" s="14">
        <f t="shared" si="0"/>
        <v>99.930352177942538</v>
      </c>
      <c r="E38" s="13">
        <f t="shared" si="1"/>
        <v>9.9930352177942545</v>
      </c>
      <c r="F38" s="121">
        <f t="shared" si="2"/>
        <v>131</v>
      </c>
      <c r="G38" s="60">
        <v>35.377513291180783</v>
      </c>
      <c r="H38" s="13">
        <f t="shared" si="3"/>
        <v>35.377513291180783</v>
      </c>
      <c r="I38" s="13">
        <f t="shared" si="4"/>
        <v>5.3066269936771171</v>
      </c>
      <c r="J38" s="13">
        <f t="shared" si="5"/>
        <v>5.3066269936771171</v>
      </c>
      <c r="K38" s="124">
        <f t="shared" si="6"/>
        <v>61</v>
      </c>
      <c r="L38" s="131">
        <v>1</v>
      </c>
      <c r="M38" s="13">
        <f t="shared" si="7"/>
        <v>9.375</v>
      </c>
      <c r="N38" s="13">
        <f t="shared" si="8"/>
        <v>0.9375</v>
      </c>
      <c r="O38" s="134">
        <f t="shared" si="9"/>
        <v>115</v>
      </c>
      <c r="P38" s="16">
        <v>0</v>
      </c>
      <c r="Q38" s="13">
        <f t="shared" si="10"/>
        <v>0</v>
      </c>
      <c r="R38" s="13">
        <f t="shared" si="11"/>
        <v>0</v>
      </c>
      <c r="S38" s="13">
        <f t="shared" si="12"/>
        <v>0</v>
      </c>
      <c r="T38" s="130">
        <f t="shared" si="13"/>
        <v>149</v>
      </c>
      <c r="U38" s="14">
        <v>0</v>
      </c>
      <c r="V38" s="13">
        <f t="shared" si="14"/>
        <v>100</v>
      </c>
      <c r="W38" s="13">
        <f t="shared" si="15"/>
        <v>10</v>
      </c>
      <c r="X38" s="141">
        <f t="shared" si="16"/>
        <v>1</v>
      </c>
      <c r="Y38" s="14">
        <v>100</v>
      </c>
      <c r="Z38" s="13">
        <f t="shared" si="17"/>
        <v>0</v>
      </c>
      <c r="AA38" s="13">
        <f t="shared" si="18"/>
        <v>0</v>
      </c>
      <c r="AB38" s="147">
        <f t="shared" si="19"/>
        <v>252</v>
      </c>
      <c r="AC38" s="14">
        <v>100</v>
      </c>
      <c r="AD38" s="13">
        <f t="shared" si="20"/>
        <v>100</v>
      </c>
      <c r="AE38" s="13">
        <f t="shared" si="21"/>
        <v>100</v>
      </c>
      <c r="AF38" s="15">
        <f t="shared" si="22"/>
        <v>10</v>
      </c>
      <c r="AG38" s="17">
        <f t="shared" si="23"/>
        <v>1</v>
      </c>
      <c r="AH38" s="14">
        <v>0</v>
      </c>
      <c r="AI38" s="13">
        <f t="shared" si="24"/>
        <v>0</v>
      </c>
      <c r="AJ38" s="13">
        <f t="shared" si="25"/>
        <v>0</v>
      </c>
      <c r="AK38" s="155">
        <f t="shared" si="26"/>
        <v>1</v>
      </c>
      <c r="AL38" s="14">
        <v>21.098960625655955</v>
      </c>
      <c r="AM38" s="13">
        <f t="shared" si="27"/>
        <v>21.098960625655955</v>
      </c>
      <c r="AN38" s="13">
        <f t="shared" si="28"/>
        <v>2.1098960625655958</v>
      </c>
      <c r="AO38" s="13">
        <f t="shared" si="29"/>
        <v>2.1098960625655958</v>
      </c>
      <c r="AP38" s="161">
        <f t="shared" si="30"/>
        <v>97</v>
      </c>
      <c r="AQ38" s="14" t="e">
        <f>'Исходные данные'!AF37</f>
        <v>#DIV/0!</v>
      </c>
      <c r="AR38" s="27" t="e">
        <f t="shared" si="31"/>
        <v>#DIV/0!</v>
      </c>
      <c r="AS38" s="27" t="e">
        <f t="shared" si="32"/>
        <v>#DIV/0!</v>
      </c>
      <c r="AT38" s="162" t="e">
        <f t="shared" si="33"/>
        <v>#DIV/0!</v>
      </c>
      <c r="AU38" s="14">
        <v>100</v>
      </c>
      <c r="AV38" s="13">
        <f t="shared" si="34"/>
        <v>0</v>
      </c>
      <c r="AW38" s="13">
        <f t="shared" si="35"/>
        <v>0</v>
      </c>
      <c r="AX38" s="17">
        <f t="shared" si="36"/>
        <v>1</v>
      </c>
      <c r="AY38" s="14" t="e">
        <f>'Исходные данные'!AL37</f>
        <v>#DIV/0!</v>
      </c>
      <c r="AZ38" s="13" t="e">
        <f>($AY$5-AY38)/($AY$5-$AY$4)*100</f>
        <v>#DIV/0!</v>
      </c>
      <c r="BA38" s="13" t="e">
        <f t="shared" si="38"/>
        <v>#DIV/0!</v>
      </c>
      <c r="BB38" s="17" t="e">
        <f t="shared" si="39"/>
        <v>#DIV/0!</v>
      </c>
      <c r="BC38" s="14" t="e">
        <f>'Исходные данные'!AO37</f>
        <v>#DIV/0!</v>
      </c>
      <c r="BD38" s="13" t="e">
        <f>($BC$5-BC38)/($BC$5-$BC$4)*100</f>
        <v>#DIV/0!</v>
      </c>
      <c r="BE38" s="13" t="e">
        <f t="shared" si="41"/>
        <v>#DIV/0!</v>
      </c>
      <c r="BF38" s="17" t="e">
        <f t="shared" si="42"/>
        <v>#DIV/0!</v>
      </c>
      <c r="BG38" s="14">
        <f>'Исходные данные'!AR37</f>
        <v>0</v>
      </c>
      <c r="BH38" s="13" t="e">
        <f t="shared" si="43"/>
        <v>#DIV/0!</v>
      </c>
      <c r="BI38" s="13" t="e">
        <f t="shared" si="44"/>
        <v>#DIV/0!</v>
      </c>
      <c r="BJ38" s="17" t="e">
        <f t="shared" si="45"/>
        <v>#DIV/0!</v>
      </c>
      <c r="BK38" s="13">
        <f t="shared" si="46"/>
        <v>38.347058274036968</v>
      </c>
      <c r="BL38" s="11">
        <f t="shared" si="47"/>
        <v>169</v>
      </c>
    </row>
    <row r="39" spans="1:64" s="18" customFormat="1" ht="15.75" x14ac:dyDescent="0.25">
      <c r="A39" s="11">
        <v>34</v>
      </c>
      <c r="B39" s="86" t="s">
        <v>98</v>
      </c>
      <c r="C39" s="12">
        <v>99.902626704032684</v>
      </c>
      <c r="D39" s="14">
        <f t="shared" si="0"/>
        <v>99.887421489354708</v>
      </c>
      <c r="E39" s="13">
        <f t="shared" si="1"/>
        <v>9.9887421489354704</v>
      </c>
      <c r="F39" s="121">
        <f t="shared" si="2"/>
        <v>135</v>
      </c>
      <c r="G39" s="60">
        <v>0</v>
      </c>
      <c r="H39" s="13">
        <f t="shared" si="3"/>
        <v>0</v>
      </c>
      <c r="I39" s="13">
        <f t="shared" si="4"/>
        <v>0</v>
      </c>
      <c r="J39" s="13">
        <f t="shared" si="5"/>
        <v>0</v>
      </c>
      <c r="K39" s="124">
        <f t="shared" si="6"/>
        <v>171</v>
      </c>
      <c r="L39" s="131">
        <v>0</v>
      </c>
      <c r="M39" s="13">
        <f t="shared" si="7"/>
        <v>0</v>
      </c>
      <c r="N39" s="13">
        <f t="shared" si="8"/>
        <v>0</v>
      </c>
      <c r="O39" s="134">
        <f t="shared" si="9"/>
        <v>138</v>
      </c>
      <c r="P39" s="16">
        <v>0</v>
      </c>
      <c r="Q39" s="13">
        <f t="shared" si="10"/>
        <v>0</v>
      </c>
      <c r="R39" s="13">
        <f t="shared" si="11"/>
        <v>0</v>
      </c>
      <c r="S39" s="13">
        <f t="shared" si="12"/>
        <v>0</v>
      </c>
      <c r="T39" s="130">
        <f t="shared" si="13"/>
        <v>149</v>
      </c>
      <c r="U39" s="14">
        <v>0</v>
      </c>
      <c r="V39" s="13">
        <f t="shared" si="14"/>
        <v>100</v>
      </c>
      <c r="W39" s="13">
        <f t="shared" si="15"/>
        <v>10</v>
      </c>
      <c r="X39" s="141">
        <f t="shared" si="16"/>
        <v>1</v>
      </c>
      <c r="Y39" s="14">
        <v>0</v>
      </c>
      <c r="Z39" s="13">
        <f t="shared" si="17"/>
        <v>100</v>
      </c>
      <c r="AA39" s="13">
        <f t="shared" si="18"/>
        <v>10</v>
      </c>
      <c r="AB39" s="147">
        <f t="shared" si="19"/>
        <v>1</v>
      </c>
      <c r="AC39" s="14">
        <v>0</v>
      </c>
      <c r="AD39" s="13">
        <f t="shared" si="20"/>
        <v>0</v>
      </c>
      <c r="AE39" s="13">
        <f t="shared" si="21"/>
        <v>0</v>
      </c>
      <c r="AF39" s="15">
        <f t="shared" si="22"/>
        <v>0</v>
      </c>
      <c r="AG39" s="17">
        <f t="shared" si="23"/>
        <v>198</v>
      </c>
      <c r="AH39" s="14">
        <v>0</v>
      </c>
      <c r="AI39" s="13">
        <f t="shared" si="24"/>
        <v>0</v>
      </c>
      <c r="AJ39" s="13">
        <f t="shared" si="25"/>
        <v>0</v>
      </c>
      <c r="AK39" s="155">
        <f t="shared" si="26"/>
        <v>1</v>
      </c>
      <c r="AL39" s="14">
        <v>0</v>
      </c>
      <c r="AM39" s="13">
        <f t="shared" si="27"/>
        <v>0</v>
      </c>
      <c r="AN39" s="13">
        <f t="shared" si="28"/>
        <v>0</v>
      </c>
      <c r="AO39" s="13">
        <f t="shared" si="29"/>
        <v>0</v>
      </c>
      <c r="AP39" s="161">
        <f t="shared" si="30"/>
        <v>171</v>
      </c>
      <c r="AQ39" s="14" t="e">
        <f>'Исходные данные'!AF38</f>
        <v>#DIV/0!</v>
      </c>
      <c r="AR39" s="27" t="e">
        <f t="shared" si="31"/>
        <v>#DIV/0!</v>
      </c>
      <c r="AS39" s="27" t="e">
        <f t="shared" si="32"/>
        <v>#DIV/0!</v>
      </c>
      <c r="AT39" s="162" t="e">
        <f t="shared" si="33"/>
        <v>#DIV/0!</v>
      </c>
      <c r="AU39" s="14">
        <v>100</v>
      </c>
      <c r="AV39" s="13">
        <f t="shared" si="34"/>
        <v>0</v>
      </c>
      <c r="AW39" s="13">
        <f t="shared" si="35"/>
        <v>0</v>
      </c>
      <c r="AX39" s="17">
        <f t="shared" si="36"/>
        <v>1</v>
      </c>
      <c r="AY39" s="14" t="e">
        <f>'Исходные данные'!AL38</f>
        <v>#DIV/0!</v>
      </c>
      <c r="AZ39" s="13">
        <v>0</v>
      </c>
      <c r="BA39" s="13">
        <f t="shared" si="38"/>
        <v>0</v>
      </c>
      <c r="BB39" s="17" t="e">
        <f t="shared" si="39"/>
        <v>#DIV/0!</v>
      </c>
      <c r="BC39" s="14" t="e">
        <f>'Исходные данные'!AO38</f>
        <v>#DIV/0!</v>
      </c>
      <c r="BD39" s="13">
        <v>0</v>
      </c>
      <c r="BE39" s="13">
        <f t="shared" si="41"/>
        <v>0</v>
      </c>
      <c r="BF39" s="17" t="e">
        <f t="shared" si="42"/>
        <v>#DIV/0!</v>
      </c>
      <c r="BG39" s="14" t="e">
        <f>'Исходные данные'!AR38</f>
        <v>#DIV/0!</v>
      </c>
      <c r="BH39" s="13" t="e">
        <f t="shared" si="43"/>
        <v>#DIV/0!</v>
      </c>
      <c r="BI39" s="13" t="e">
        <f t="shared" si="44"/>
        <v>#DIV/0!</v>
      </c>
      <c r="BJ39" s="17" t="e">
        <f t="shared" si="45"/>
        <v>#DIV/0!</v>
      </c>
      <c r="BK39" s="13">
        <f t="shared" si="46"/>
        <v>29.988742148935472</v>
      </c>
      <c r="BL39" s="11">
        <f t="shared" si="47"/>
        <v>246</v>
      </c>
    </row>
    <row r="40" spans="1:64" s="18" customFormat="1" ht="15.75" x14ac:dyDescent="0.25">
      <c r="A40" s="11">
        <v>35</v>
      </c>
      <c r="B40" s="86" t="s">
        <v>99</v>
      </c>
      <c r="C40" s="12">
        <v>100</v>
      </c>
      <c r="D40" s="14">
        <f t="shared" si="0"/>
        <v>100</v>
      </c>
      <c r="E40" s="13">
        <f t="shared" si="1"/>
        <v>10</v>
      </c>
      <c r="F40" s="121">
        <f t="shared" si="2"/>
        <v>1</v>
      </c>
      <c r="G40" s="60">
        <v>52.563078190738956</v>
      </c>
      <c r="H40" s="13">
        <f t="shared" si="3"/>
        <v>52.563078190738956</v>
      </c>
      <c r="I40" s="13">
        <f t="shared" si="4"/>
        <v>7.8844617286108436</v>
      </c>
      <c r="J40" s="13">
        <f t="shared" si="5"/>
        <v>7.8844617286108436</v>
      </c>
      <c r="K40" s="124">
        <f t="shared" si="6"/>
        <v>45</v>
      </c>
      <c r="L40" s="131">
        <v>2</v>
      </c>
      <c r="M40" s="13">
        <f t="shared" si="7"/>
        <v>18.75</v>
      </c>
      <c r="N40" s="13">
        <f t="shared" si="8"/>
        <v>1.875</v>
      </c>
      <c r="O40" s="134">
        <f t="shared" si="9"/>
        <v>69</v>
      </c>
      <c r="P40" s="16">
        <v>19.318231300595784</v>
      </c>
      <c r="Q40" s="13">
        <f t="shared" si="10"/>
        <v>21.356324968653524</v>
      </c>
      <c r="R40" s="13">
        <f t="shared" si="11"/>
        <v>7.1187749895511745</v>
      </c>
      <c r="S40" s="13">
        <f t="shared" si="12"/>
        <v>0.35593874947755871</v>
      </c>
      <c r="T40" s="130">
        <f t="shared" si="13"/>
        <v>30</v>
      </c>
      <c r="U40" s="14">
        <v>0</v>
      </c>
      <c r="V40" s="13">
        <f t="shared" si="14"/>
        <v>100</v>
      </c>
      <c r="W40" s="13">
        <f t="shared" si="15"/>
        <v>10</v>
      </c>
      <c r="X40" s="141">
        <f t="shared" si="16"/>
        <v>1</v>
      </c>
      <c r="Y40" s="14">
        <v>33.333333333333329</v>
      </c>
      <c r="Z40" s="13">
        <f t="shared" si="17"/>
        <v>66.666666666666671</v>
      </c>
      <c r="AA40" s="13">
        <f t="shared" si="18"/>
        <v>6.6666666666666679</v>
      </c>
      <c r="AB40" s="147">
        <f t="shared" si="19"/>
        <v>213</v>
      </c>
      <c r="AC40" s="14">
        <v>81</v>
      </c>
      <c r="AD40" s="13">
        <f t="shared" si="20"/>
        <v>81</v>
      </c>
      <c r="AE40" s="13">
        <f t="shared" si="21"/>
        <v>81</v>
      </c>
      <c r="AF40" s="15">
        <f t="shared" si="22"/>
        <v>8.1</v>
      </c>
      <c r="AG40" s="17">
        <f t="shared" si="23"/>
        <v>154</v>
      </c>
      <c r="AH40" s="14">
        <v>0</v>
      </c>
      <c r="AI40" s="13">
        <f t="shared" si="24"/>
        <v>0</v>
      </c>
      <c r="AJ40" s="13">
        <f t="shared" si="25"/>
        <v>0</v>
      </c>
      <c r="AK40" s="155">
        <f t="shared" si="26"/>
        <v>1</v>
      </c>
      <c r="AL40" s="14">
        <v>29.440101939213704</v>
      </c>
      <c r="AM40" s="13">
        <f t="shared" si="27"/>
        <v>29.440101939213704</v>
      </c>
      <c r="AN40" s="13">
        <f t="shared" si="28"/>
        <v>2.9440101939213705</v>
      </c>
      <c r="AO40" s="13">
        <f t="shared" si="29"/>
        <v>2.9440101939213705</v>
      </c>
      <c r="AP40" s="161">
        <f t="shared" si="30"/>
        <v>58</v>
      </c>
      <c r="AQ40" s="14" t="e">
        <f>'Исходные данные'!AF39</f>
        <v>#DIV/0!</v>
      </c>
      <c r="AR40" s="27" t="e">
        <f t="shared" si="31"/>
        <v>#DIV/0!</v>
      </c>
      <c r="AS40" s="27" t="e">
        <f t="shared" si="32"/>
        <v>#DIV/0!</v>
      </c>
      <c r="AT40" s="162" t="e">
        <f t="shared" si="33"/>
        <v>#DIV/0!</v>
      </c>
      <c r="AU40" s="14">
        <v>100</v>
      </c>
      <c r="AV40" s="13">
        <f t="shared" si="34"/>
        <v>0</v>
      </c>
      <c r="AW40" s="13">
        <f t="shared" si="35"/>
        <v>0</v>
      </c>
      <c r="AX40" s="17">
        <f t="shared" si="36"/>
        <v>1</v>
      </c>
      <c r="AY40" s="14" t="e">
        <f>'Исходные данные'!AL39</f>
        <v>#DIV/0!</v>
      </c>
      <c r="AZ40" s="13" t="e">
        <f t="shared" ref="AZ40:AZ48" si="50">($AY$5-AY40)/($AY$5-$AY$4)*100</f>
        <v>#DIV/0!</v>
      </c>
      <c r="BA40" s="13" t="e">
        <f t="shared" si="38"/>
        <v>#DIV/0!</v>
      </c>
      <c r="BB40" s="17" t="e">
        <f t="shared" si="39"/>
        <v>#DIV/0!</v>
      </c>
      <c r="BC40" s="14" t="e">
        <f>'Исходные данные'!AO39</f>
        <v>#DIV/0!</v>
      </c>
      <c r="BD40" s="13" t="e">
        <f t="shared" ref="BD40:BD48" si="51">($BC$5-BC40)/($BC$5-$BC$4)*100</f>
        <v>#DIV/0!</v>
      </c>
      <c r="BE40" s="13" t="e">
        <f t="shared" si="41"/>
        <v>#DIV/0!</v>
      </c>
      <c r="BF40" s="17" t="e">
        <f t="shared" si="42"/>
        <v>#DIV/0!</v>
      </c>
      <c r="BG40" s="14" t="e">
        <f>'Исходные данные'!AR39</f>
        <v>#DIV/0!</v>
      </c>
      <c r="BH40" s="13" t="e">
        <f t="shared" si="43"/>
        <v>#DIV/0!</v>
      </c>
      <c r="BI40" s="13" t="e">
        <f t="shared" si="44"/>
        <v>#DIV/0!</v>
      </c>
      <c r="BJ40" s="17" t="e">
        <f t="shared" si="45"/>
        <v>#DIV/0!</v>
      </c>
      <c r="BK40" s="13">
        <f t="shared" si="46"/>
        <v>47.826077338676448</v>
      </c>
      <c r="BL40" s="11">
        <f t="shared" si="47"/>
        <v>42</v>
      </c>
    </row>
    <row r="41" spans="1:64" s="18" customFormat="1" ht="15.75" x14ac:dyDescent="0.25">
      <c r="A41" s="11">
        <v>36</v>
      </c>
      <c r="B41" s="86" t="s">
        <v>100</v>
      </c>
      <c r="C41" s="12">
        <v>87.377148882705015</v>
      </c>
      <c r="D41" s="14">
        <f t="shared" si="0"/>
        <v>85.406042131312049</v>
      </c>
      <c r="E41" s="13">
        <f t="shared" si="1"/>
        <v>8.5406042131312052</v>
      </c>
      <c r="F41" s="121">
        <f t="shared" si="2"/>
        <v>243</v>
      </c>
      <c r="G41" s="60">
        <v>17.911632298408616</v>
      </c>
      <c r="H41" s="13">
        <f t="shared" si="3"/>
        <v>17.911632298408616</v>
      </c>
      <c r="I41" s="13">
        <f t="shared" si="4"/>
        <v>2.6867448447612925</v>
      </c>
      <c r="J41" s="13">
        <f t="shared" si="5"/>
        <v>2.6867448447612925</v>
      </c>
      <c r="K41" s="124">
        <f t="shared" si="6"/>
        <v>85</v>
      </c>
      <c r="L41" s="131">
        <v>1</v>
      </c>
      <c r="M41" s="13">
        <f t="shared" si="7"/>
        <v>9.375</v>
      </c>
      <c r="N41" s="13">
        <f t="shared" si="8"/>
        <v>0.9375</v>
      </c>
      <c r="O41" s="134">
        <f t="shared" si="9"/>
        <v>115</v>
      </c>
      <c r="P41" s="16">
        <v>0</v>
      </c>
      <c r="Q41" s="13">
        <f t="shared" si="10"/>
        <v>0</v>
      </c>
      <c r="R41" s="13">
        <f t="shared" si="11"/>
        <v>0</v>
      </c>
      <c r="S41" s="13">
        <f t="shared" si="12"/>
        <v>0</v>
      </c>
      <c r="T41" s="130">
        <f t="shared" si="13"/>
        <v>149</v>
      </c>
      <c r="U41" s="14">
        <v>0</v>
      </c>
      <c r="V41" s="13">
        <f t="shared" si="14"/>
        <v>100</v>
      </c>
      <c r="W41" s="13">
        <f t="shared" si="15"/>
        <v>10</v>
      </c>
      <c r="X41" s="141">
        <f t="shared" si="16"/>
        <v>1</v>
      </c>
      <c r="Y41" s="14">
        <v>100</v>
      </c>
      <c r="Z41" s="13">
        <f t="shared" si="17"/>
        <v>0</v>
      </c>
      <c r="AA41" s="13">
        <f t="shared" si="18"/>
        <v>0</v>
      </c>
      <c r="AB41" s="147">
        <f t="shared" si="19"/>
        <v>252</v>
      </c>
      <c r="AC41" s="14">
        <v>100</v>
      </c>
      <c r="AD41" s="13">
        <f t="shared" si="20"/>
        <v>100</v>
      </c>
      <c r="AE41" s="13">
        <f t="shared" si="21"/>
        <v>100</v>
      </c>
      <c r="AF41" s="15">
        <f t="shared" si="22"/>
        <v>10</v>
      </c>
      <c r="AG41" s="17">
        <f t="shared" si="23"/>
        <v>1</v>
      </c>
      <c r="AH41" s="14">
        <v>0</v>
      </c>
      <c r="AI41" s="13">
        <f t="shared" si="24"/>
        <v>0</v>
      </c>
      <c r="AJ41" s="13">
        <f t="shared" si="25"/>
        <v>0</v>
      </c>
      <c r="AK41" s="155">
        <f t="shared" si="26"/>
        <v>1</v>
      </c>
      <c r="AL41" s="14">
        <v>0</v>
      </c>
      <c r="AM41" s="13">
        <f t="shared" si="27"/>
        <v>0</v>
      </c>
      <c r="AN41" s="13">
        <f t="shared" si="28"/>
        <v>0</v>
      </c>
      <c r="AO41" s="13">
        <f t="shared" si="29"/>
        <v>0</v>
      </c>
      <c r="AP41" s="161">
        <f t="shared" si="30"/>
        <v>171</v>
      </c>
      <c r="AQ41" s="14" t="e">
        <f>'Исходные данные'!AF40</f>
        <v>#DIV/0!</v>
      </c>
      <c r="AR41" s="27" t="e">
        <f t="shared" si="31"/>
        <v>#DIV/0!</v>
      </c>
      <c r="AS41" s="27" t="e">
        <f t="shared" si="32"/>
        <v>#DIV/0!</v>
      </c>
      <c r="AT41" s="162" t="e">
        <f t="shared" si="33"/>
        <v>#DIV/0!</v>
      </c>
      <c r="AU41" s="14">
        <v>100</v>
      </c>
      <c r="AV41" s="13">
        <f t="shared" si="34"/>
        <v>0</v>
      </c>
      <c r="AW41" s="13">
        <f t="shared" si="35"/>
        <v>0</v>
      </c>
      <c r="AX41" s="17">
        <f t="shared" si="36"/>
        <v>1</v>
      </c>
      <c r="AY41" s="14" t="e">
        <f>'Исходные данные'!AL40</f>
        <v>#DIV/0!</v>
      </c>
      <c r="AZ41" s="13" t="e">
        <f t="shared" si="50"/>
        <v>#DIV/0!</v>
      </c>
      <c r="BA41" s="13" t="e">
        <f t="shared" si="38"/>
        <v>#DIV/0!</v>
      </c>
      <c r="BB41" s="17" t="e">
        <f t="shared" si="39"/>
        <v>#DIV/0!</v>
      </c>
      <c r="BC41" s="14" t="e">
        <f>'Исходные данные'!AO40</f>
        <v>#DIV/0!</v>
      </c>
      <c r="BD41" s="13" t="e">
        <f t="shared" si="51"/>
        <v>#DIV/0!</v>
      </c>
      <c r="BE41" s="13" t="e">
        <f t="shared" si="41"/>
        <v>#DIV/0!</v>
      </c>
      <c r="BF41" s="17" t="e">
        <f t="shared" si="42"/>
        <v>#DIV/0!</v>
      </c>
      <c r="BG41" s="14" t="e">
        <f>'Исходные данные'!AR40</f>
        <v>#DIV/0!</v>
      </c>
      <c r="BH41" s="13" t="e">
        <f t="shared" si="43"/>
        <v>#DIV/0!</v>
      </c>
      <c r="BI41" s="13" t="e">
        <f t="shared" si="44"/>
        <v>#DIV/0!</v>
      </c>
      <c r="BJ41" s="17" t="e">
        <f t="shared" si="45"/>
        <v>#DIV/0!</v>
      </c>
      <c r="BK41" s="13">
        <f t="shared" si="46"/>
        <v>32.164849057892496</v>
      </c>
      <c r="BL41" s="11">
        <f t="shared" si="47"/>
        <v>214</v>
      </c>
    </row>
    <row r="42" spans="1:64" s="18" customFormat="1" ht="15.75" x14ac:dyDescent="0.25">
      <c r="A42" s="11">
        <v>37</v>
      </c>
      <c r="B42" s="86" t="s">
        <v>101</v>
      </c>
      <c r="C42" s="12">
        <v>99.996388979164408</v>
      </c>
      <c r="D42" s="14">
        <f t="shared" si="0"/>
        <v>99.995825104372386</v>
      </c>
      <c r="E42" s="13">
        <f t="shared" si="1"/>
        <v>9.9995825104372393</v>
      </c>
      <c r="F42" s="121">
        <f t="shared" si="2"/>
        <v>118</v>
      </c>
      <c r="G42" s="60">
        <v>61.333512843782088</v>
      </c>
      <c r="H42" s="13">
        <f t="shared" si="3"/>
        <v>61.333512843782088</v>
      </c>
      <c r="I42" s="13">
        <f t="shared" si="4"/>
        <v>9.2000269265673129</v>
      </c>
      <c r="J42" s="13">
        <f t="shared" si="5"/>
        <v>9.2000269265673129</v>
      </c>
      <c r="K42" s="124">
        <f t="shared" si="6"/>
        <v>30</v>
      </c>
      <c r="L42" s="131">
        <v>1</v>
      </c>
      <c r="M42" s="13">
        <f t="shared" si="7"/>
        <v>9.375</v>
      </c>
      <c r="N42" s="13">
        <f t="shared" si="8"/>
        <v>0.9375</v>
      </c>
      <c r="O42" s="134">
        <f t="shared" si="9"/>
        <v>115</v>
      </c>
      <c r="P42" s="16">
        <v>0</v>
      </c>
      <c r="Q42" s="13">
        <f t="shared" si="10"/>
        <v>0</v>
      </c>
      <c r="R42" s="13">
        <f t="shared" si="11"/>
        <v>0</v>
      </c>
      <c r="S42" s="13">
        <f t="shared" si="12"/>
        <v>0</v>
      </c>
      <c r="T42" s="130">
        <f t="shared" si="13"/>
        <v>149</v>
      </c>
      <c r="U42" s="14">
        <v>0</v>
      </c>
      <c r="V42" s="13">
        <f t="shared" si="14"/>
        <v>100</v>
      </c>
      <c r="W42" s="13">
        <f t="shared" si="15"/>
        <v>10</v>
      </c>
      <c r="X42" s="141">
        <f t="shared" si="16"/>
        <v>1</v>
      </c>
      <c r="Y42" s="14">
        <v>100</v>
      </c>
      <c r="Z42" s="13">
        <f t="shared" si="17"/>
        <v>0</v>
      </c>
      <c r="AA42" s="13">
        <f t="shared" si="18"/>
        <v>0</v>
      </c>
      <c r="AB42" s="147">
        <f t="shared" si="19"/>
        <v>252</v>
      </c>
      <c r="AC42" s="14">
        <v>54</v>
      </c>
      <c r="AD42" s="13">
        <f t="shared" si="20"/>
        <v>54</v>
      </c>
      <c r="AE42" s="13">
        <f t="shared" si="21"/>
        <v>54</v>
      </c>
      <c r="AF42" s="15">
        <f t="shared" si="22"/>
        <v>5.4</v>
      </c>
      <c r="AG42" s="17">
        <f t="shared" si="23"/>
        <v>187</v>
      </c>
      <c r="AH42" s="14">
        <v>0</v>
      </c>
      <c r="AI42" s="13">
        <f t="shared" si="24"/>
        <v>0</v>
      </c>
      <c r="AJ42" s="13">
        <f t="shared" si="25"/>
        <v>0</v>
      </c>
      <c r="AK42" s="155">
        <f t="shared" si="26"/>
        <v>1</v>
      </c>
      <c r="AL42" s="14">
        <v>0.22402412365343272</v>
      </c>
      <c r="AM42" s="13">
        <f t="shared" si="27"/>
        <v>0.22402412365343272</v>
      </c>
      <c r="AN42" s="13">
        <f t="shared" si="28"/>
        <v>2.2402412365343273E-2</v>
      </c>
      <c r="AO42" s="13">
        <f t="shared" si="29"/>
        <v>2.2402412365343273E-2</v>
      </c>
      <c r="AP42" s="161">
        <f t="shared" si="30"/>
        <v>168</v>
      </c>
      <c r="AQ42" s="14" t="e">
        <f>'Исходные данные'!AF41</f>
        <v>#DIV/0!</v>
      </c>
      <c r="AR42" s="27" t="e">
        <f t="shared" si="31"/>
        <v>#DIV/0!</v>
      </c>
      <c r="AS42" s="27" t="e">
        <f t="shared" si="32"/>
        <v>#DIV/0!</v>
      </c>
      <c r="AT42" s="162" t="e">
        <f t="shared" si="33"/>
        <v>#DIV/0!</v>
      </c>
      <c r="AU42" s="14">
        <v>100</v>
      </c>
      <c r="AV42" s="13">
        <f t="shared" si="34"/>
        <v>0</v>
      </c>
      <c r="AW42" s="13">
        <f t="shared" si="35"/>
        <v>0</v>
      </c>
      <c r="AX42" s="17">
        <f t="shared" si="36"/>
        <v>1</v>
      </c>
      <c r="AY42" s="14" t="e">
        <f>'Исходные данные'!AL41</f>
        <v>#DIV/0!</v>
      </c>
      <c r="AZ42" s="13" t="e">
        <f t="shared" si="50"/>
        <v>#DIV/0!</v>
      </c>
      <c r="BA42" s="13" t="e">
        <f t="shared" si="38"/>
        <v>#DIV/0!</v>
      </c>
      <c r="BB42" s="17" t="e">
        <f t="shared" si="39"/>
        <v>#DIV/0!</v>
      </c>
      <c r="BC42" s="14" t="e">
        <f>'Исходные данные'!AO41</f>
        <v>#DIV/0!</v>
      </c>
      <c r="BD42" s="13" t="e">
        <f t="shared" si="51"/>
        <v>#DIV/0!</v>
      </c>
      <c r="BE42" s="13" t="e">
        <f t="shared" si="41"/>
        <v>#DIV/0!</v>
      </c>
      <c r="BF42" s="17" t="e">
        <f t="shared" si="42"/>
        <v>#DIV/0!</v>
      </c>
      <c r="BG42" s="14" t="e">
        <f>'Исходные данные'!AR41</f>
        <v>#DIV/0!</v>
      </c>
      <c r="BH42" s="13" t="e">
        <f t="shared" si="43"/>
        <v>#DIV/0!</v>
      </c>
      <c r="BI42" s="13" t="e">
        <f t="shared" si="44"/>
        <v>#DIV/0!</v>
      </c>
      <c r="BJ42" s="17" t="e">
        <f t="shared" si="45"/>
        <v>#DIV/0!</v>
      </c>
      <c r="BK42" s="13">
        <f t="shared" si="46"/>
        <v>35.559511849369898</v>
      </c>
      <c r="BL42" s="11">
        <f t="shared" si="47"/>
        <v>188</v>
      </c>
    </row>
    <row r="43" spans="1:64" s="18" customFormat="1" ht="15.75" x14ac:dyDescent="0.25">
      <c r="A43" s="11">
        <v>38</v>
      </c>
      <c r="B43" s="86" t="s">
        <v>102</v>
      </c>
      <c r="C43" s="12">
        <v>99.927423535510627</v>
      </c>
      <c r="D43" s="14">
        <f t="shared" si="0"/>
        <v>99.91609044144036</v>
      </c>
      <c r="E43" s="13">
        <f t="shared" si="1"/>
        <v>9.9916090441440364</v>
      </c>
      <c r="F43" s="121">
        <f t="shared" si="2"/>
        <v>132</v>
      </c>
      <c r="G43" s="60">
        <v>22.900555225064444</v>
      </c>
      <c r="H43" s="13">
        <f t="shared" si="3"/>
        <v>22.900555225064444</v>
      </c>
      <c r="I43" s="13">
        <f t="shared" si="4"/>
        <v>3.4350832837596665</v>
      </c>
      <c r="J43" s="13">
        <f t="shared" si="5"/>
        <v>3.4350832837596665</v>
      </c>
      <c r="K43" s="124">
        <f t="shared" si="6"/>
        <v>79</v>
      </c>
      <c r="L43" s="131">
        <v>2</v>
      </c>
      <c r="M43" s="13">
        <f t="shared" si="7"/>
        <v>18.75</v>
      </c>
      <c r="N43" s="13">
        <f t="shared" si="8"/>
        <v>1.875</v>
      </c>
      <c r="O43" s="134">
        <f t="shared" si="9"/>
        <v>69</v>
      </c>
      <c r="P43" s="16">
        <v>1.0001082368221716</v>
      </c>
      <c r="Q43" s="13">
        <f t="shared" si="10"/>
        <v>1.1056207049732698</v>
      </c>
      <c r="R43" s="13">
        <f t="shared" si="11"/>
        <v>0.3685402349910899</v>
      </c>
      <c r="S43" s="13">
        <f t="shared" si="12"/>
        <v>1.8427011749554495E-2</v>
      </c>
      <c r="T43" s="130">
        <f t="shared" si="13"/>
        <v>138</v>
      </c>
      <c r="U43" s="14">
        <v>0</v>
      </c>
      <c r="V43" s="13">
        <f t="shared" si="14"/>
        <v>100</v>
      </c>
      <c r="W43" s="13">
        <f t="shared" si="15"/>
        <v>10</v>
      </c>
      <c r="X43" s="141">
        <f t="shared" si="16"/>
        <v>1</v>
      </c>
      <c r="Y43" s="14">
        <v>0</v>
      </c>
      <c r="Z43" s="13">
        <f t="shared" si="17"/>
        <v>100</v>
      </c>
      <c r="AA43" s="13">
        <f t="shared" si="18"/>
        <v>10</v>
      </c>
      <c r="AB43" s="147">
        <f t="shared" si="19"/>
        <v>1</v>
      </c>
      <c r="AC43" s="14">
        <v>100</v>
      </c>
      <c r="AD43" s="13">
        <f t="shared" si="20"/>
        <v>100</v>
      </c>
      <c r="AE43" s="13">
        <f t="shared" si="21"/>
        <v>100</v>
      </c>
      <c r="AF43" s="15">
        <f t="shared" si="22"/>
        <v>10</v>
      </c>
      <c r="AG43" s="17">
        <f t="shared" si="23"/>
        <v>1</v>
      </c>
      <c r="AH43" s="14">
        <v>0</v>
      </c>
      <c r="AI43" s="13">
        <f t="shared" si="24"/>
        <v>0</v>
      </c>
      <c r="AJ43" s="13">
        <f t="shared" si="25"/>
        <v>0</v>
      </c>
      <c r="AK43" s="155">
        <f t="shared" si="26"/>
        <v>1</v>
      </c>
      <c r="AL43" s="14">
        <v>33.772705352837164</v>
      </c>
      <c r="AM43" s="13">
        <f t="shared" si="27"/>
        <v>33.772705352837164</v>
      </c>
      <c r="AN43" s="13">
        <f t="shared" si="28"/>
        <v>3.3772705352837162</v>
      </c>
      <c r="AO43" s="13">
        <f t="shared" si="29"/>
        <v>3.3772705352837162</v>
      </c>
      <c r="AP43" s="161">
        <f t="shared" si="30"/>
        <v>49</v>
      </c>
      <c r="AQ43" s="14" t="e">
        <f>'Исходные данные'!AF42</f>
        <v>#DIV/0!</v>
      </c>
      <c r="AR43" s="27" t="e">
        <f t="shared" si="31"/>
        <v>#DIV/0!</v>
      </c>
      <c r="AS43" s="27" t="e">
        <f t="shared" si="32"/>
        <v>#DIV/0!</v>
      </c>
      <c r="AT43" s="162" t="e">
        <f t="shared" si="33"/>
        <v>#DIV/0!</v>
      </c>
      <c r="AU43" s="14">
        <v>100</v>
      </c>
      <c r="AV43" s="13">
        <f t="shared" si="34"/>
        <v>0</v>
      </c>
      <c r="AW43" s="13">
        <f t="shared" si="35"/>
        <v>0</v>
      </c>
      <c r="AX43" s="17">
        <f t="shared" si="36"/>
        <v>1</v>
      </c>
      <c r="AY43" s="14" t="e">
        <f>'Исходные данные'!AL42</f>
        <v>#DIV/0!</v>
      </c>
      <c r="AZ43" s="13" t="e">
        <f t="shared" si="50"/>
        <v>#DIV/0!</v>
      </c>
      <c r="BA43" s="13" t="e">
        <f t="shared" si="38"/>
        <v>#DIV/0!</v>
      </c>
      <c r="BB43" s="17" t="e">
        <f t="shared" si="39"/>
        <v>#DIV/0!</v>
      </c>
      <c r="BC43" s="14" t="e">
        <f>'Исходные данные'!AO42</f>
        <v>#DIV/0!</v>
      </c>
      <c r="BD43" s="13" t="e">
        <f t="shared" si="51"/>
        <v>#DIV/0!</v>
      </c>
      <c r="BE43" s="13" t="e">
        <f t="shared" si="41"/>
        <v>#DIV/0!</v>
      </c>
      <c r="BF43" s="17" t="e">
        <f t="shared" si="42"/>
        <v>#DIV/0!</v>
      </c>
      <c r="BG43" s="14" t="e">
        <f>'Исходные данные'!AR42</f>
        <v>#DIV/0!</v>
      </c>
      <c r="BH43" s="13" t="e">
        <f t="shared" si="43"/>
        <v>#DIV/0!</v>
      </c>
      <c r="BI43" s="13" t="e">
        <f t="shared" si="44"/>
        <v>#DIV/0!</v>
      </c>
      <c r="BJ43" s="17" t="e">
        <f t="shared" si="45"/>
        <v>#DIV/0!</v>
      </c>
      <c r="BK43" s="13">
        <f t="shared" si="46"/>
        <v>48.697389874936974</v>
      </c>
      <c r="BL43" s="11">
        <f t="shared" si="47"/>
        <v>33</v>
      </c>
    </row>
    <row r="44" spans="1:64" s="18" customFormat="1" ht="15.75" x14ac:dyDescent="0.25">
      <c r="A44" s="11">
        <v>39</v>
      </c>
      <c r="B44" s="86" t="s">
        <v>103</v>
      </c>
      <c r="C44" s="12">
        <v>100</v>
      </c>
      <c r="D44" s="14">
        <f t="shared" si="0"/>
        <v>100</v>
      </c>
      <c r="E44" s="13">
        <f t="shared" si="1"/>
        <v>10</v>
      </c>
      <c r="F44" s="121">
        <f t="shared" si="2"/>
        <v>1</v>
      </c>
      <c r="G44" s="60">
        <v>0</v>
      </c>
      <c r="H44" s="13">
        <f t="shared" si="3"/>
        <v>0</v>
      </c>
      <c r="I44" s="13">
        <f t="shared" si="4"/>
        <v>0</v>
      </c>
      <c r="J44" s="13">
        <f t="shared" si="5"/>
        <v>0</v>
      </c>
      <c r="K44" s="124">
        <f t="shared" si="6"/>
        <v>171</v>
      </c>
      <c r="L44" s="131">
        <v>0</v>
      </c>
      <c r="M44" s="13">
        <f t="shared" si="7"/>
        <v>0</v>
      </c>
      <c r="N44" s="13">
        <f t="shared" si="8"/>
        <v>0</v>
      </c>
      <c r="O44" s="134">
        <f t="shared" si="9"/>
        <v>138</v>
      </c>
      <c r="P44" s="16">
        <v>0</v>
      </c>
      <c r="Q44" s="13">
        <f t="shared" si="10"/>
        <v>0</v>
      </c>
      <c r="R44" s="13">
        <f t="shared" si="11"/>
        <v>0</v>
      </c>
      <c r="S44" s="13">
        <f t="shared" si="12"/>
        <v>0</v>
      </c>
      <c r="T44" s="130">
        <f t="shared" si="13"/>
        <v>149</v>
      </c>
      <c r="U44" s="14">
        <v>0</v>
      </c>
      <c r="V44" s="13">
        <f t="shared" si="14"/>
        <v>100</v>
      </c>
      <c r="W44" s="13">
        <f t="shared" si="15"/>
        <v>10</v>
      </c>
      <c r="X44" s="141">
        <f t="shared" si="16"/>
        <v>1</v>
      </c>
      <c r="Y44" s="14">
        <v>0</v>
      </c>
      <c r="Z44" s="13">
        <f t="shared" si="17"/>
        <v>100</v>
      </c>
      <c r="AA44" s="13">
        <f t="shared" si="18"/>
        <v>10</v>
      </c>
      <c r="AB44" s="147">
        <f t="shared" si="19"/>
        <v>1</v>
      </c>
      <c r="AC44" s="14">
        <v>0</v>
      </c>
      <c r="AD44" s="13">
        <f t="shared" si="20"/>
        <v>0</v>
      </c>
      <c r="AE44" s="13">
        <f t="shared" si="21"/>
        <v>0</v>
      </c>
      <c r="AF44" s="15">
        <f t="shared" si="22"/>
        <v>0</v>
      </c>
      <c r="AG44" s="17">
        <f t="shared" si="23"/>
        <v>198</v>
      </c>
      <c r="AH44" s="14">
        <v>0</v>
      </c>
      <c r="AI44" s="13">
        <f t="shared" si="24"/>
        <v>0</v>
      </c>
      <c r="AJ44" s="13">
        <f t="shared" si="25"/>
        <v>0</v>
      </c>
      <c r="AK44" s="155">
        <f t="shared" si="26"/>
        <v>1</v>
      </c>
      <c r="AL44" s="14">
        <v>0</v>
      </c>
      <c r="AM44" s="13">
        <f t="shared" si="27"/>
        <v>0</v>
      </c>
      <c r="AN44" s="13">
        <f t="shared" si="28"/>
        <v>0</v>
      </c>
      <c r="AO44" s="13">
        <f t="shared" si="29"/>
        <v>0</v>
      </c>
      <c r="AP44" s="161">
        <f t="shared" si="30"/>
        <v>171</v>
      </c>
      <c r="AQ44" s="14" t="e">
        <f>'Исходные данные'!AF43</f>
        <v>#DIV/0!</v>
      </c>
      <c r="AR44" s="27" t="e">
        <f t="shared" si="31"/>
        <v>#DIV/0!</v>
      </c>
      <c r="AS44" s="27" t="e">
        <f t="shared" si="32"/>
        <v>#DIV/0!</v>
      </c>
      <c r="AT44" s="162" t="e">
        <f t="shared" si="33"/>
        <v>#DIV/0!</v>
      </c>
      <c r="AU44" s="14">
        <v>100</v>
      </c>
      <c r="AV44" s="13">
        <f t="shared" si="34"/>
        <v>0</v>
      </c>
      <c r="AW44" s="13">
        <f t="shared" si="35"/>
        <v>0</v>
      </c>
      <c r="AX44" s="17">
        <f t="shared" si="36"/>
        <v>1</v>
      </c>
      <c r="AY44" s="14" t="e">
        <f>'Исходные данные'!AL43</f>
        <v>#DIV/0!</v>
      </c>
      <c r="AZ44" s="13" t="e">
        <f t="shared" si="50"/>
        <v>#DIV/0!</v>
      </c>
      <c r="BA44" s="13" t="e">
        <f t="shared" si="38"/>
        <v>#DIV/0!</v>
      </c>
      <c r="BB44" s="17" t="e">
        <f t="shared" si="39"/>
        <v>#DIV/0!</v>
      </c>
      <c r="BC44" s="14" t="e">
        <f>'Исходные данные'!AO43</f>
        <v>#DIV/0!</v>
      </c>
      <c r="BD44" s="13" t="e">
        <f t="shared" si="51"/>
        <v>#DIV/0!</v>
      </c>
      <c r="BE44" s="13" t="e">
        <f t="shared" si="41"/>
        <v>#DIV/0!</v>
      </c>
      <c r="BF44" s="17" t="e">
        <f t="shared" si="42"/>
        <v>#DIV/0!</v>
      </c>
      <c r="BG44" s="14" t="e">
        <f>'Исходные данные'!AR43</f>
        <v>#DIV/0!</v>
      </c>
      <c r="BH44" s="13" t="e">
        <f t="shared" si="43"/>
        <v>#DIV/0!</v>
      </c>
      <c r="BI44" s="13" t="e">
        <f t="shared" si="44"/>
        <v>#DIV/0!</v>
      </c>
      <c r="BJ44" s="17" t="e">
        <f t="shared" si="45"/>
        <v>#DIV/0!</v>
      </c>
      <c r="BK44" s="13">
        <f t="shared" si="46"/>
        <v>30</v>
      </c>
      <c r="BL44" s="11">
        <f t="shared" si="47"/>
        <v>235</v>
      </c>
    </row>
    <row r="45" spans="1:64" s="18" customFormat="1" ht="15.75" x14ac:dyDescent="0.25">
      <c r="A45" s="11">
        <v>40</v>
      </c>
      <c r="B45" s="86" t="s">
        <v>104</v>
      </c>
      <c r="C45" s="12">
        <v>97.776886495158422</v>
      </c>
      <c r="D45" s="14">
        <f t="shared" si="0"/>
        <v>97.429738770940872</v>
      </c>
      <c r="E45" s="13">
        <f t="shared" si="1"/>
        <v>9.7429738770940872</v>
      </c>
      <c r="F45" s="121">
        <f t="shared" si="2"/>
        <v>167</v>
      </c>
      <c r="G45" s="60">
        <v>59.90450420324818</v>
      </c>
      <c r="H45" s="13">
        <f t="shared" si="3"/>
        <v>59.90450420324818</v>
      </c>
      <c r="I45" s="13">
        <f t="shared" si="4"/>
        <v>8.9856756304872274</v>
      </c>
      <c r="J45" s="13">
        <f t="shared" si="5"/>
        <v>8.9856756304872274</v>
      </c>
      <c r="K45" s="124">
        <f t="shared" si="6"/>
        <v>32</v>
      </c>
      <c r="L45" s="131">
        <v>3</v>
      </c>
      <c r="M45" s="13">
        <f t="shared" si="7"/>
        <v>28.125</v>
      </c>
      <c r="N45" s="13">
        <f t="shared" si="8"/>
        <v>2.8125</v>
      </c>
      <c r="O45" s="134">
        <f t="shared" si="9"/>
        <v>31</v>
      </c>
      <c r="P45" s="16">
        <v>9.5214180879887493</v>
      </c>
      <c r="Q45" s="13">
        <f t="shared" si="10"/>
        <v>10.525937684741988</v>
      </c>
      <c r="R45" s="13">
        <f t="shared" si="11"/>
        <v>3.5086458949139963</v>
      </c>
      <c r="S45" s="13">
        <f t="shared" si="12"/>
        <v>0.1754322947456998</v>
      </c>
      <c r="T45" s="130">
        <f t="shared" si="13"/>
        <v>70</v>
      </c>
      <c r="U45" s="14">
        <v>0</v>
      </c>
      <c r="V45" s="13">
        <f t="shared" si="14"/>
        <v>100</v>
      </c>
      <c r="W45" s="13">
        <f t="shared" si="15"/>
        <v>10</v>
      </c>
      <c r="X45" s="141">
        <f t="shared" si="16"/>
        <v>1</v>
      </c>
      <c r="Y45" s="14">
        <v>33.333333333333329</v>
      </c>
      <c r="Z45" s="13">
        <f t="shared" si="17"/>
        <v>66.666666666666671</v>
      </c>
      <c r="AA45" s="13">
        <f t="shared" si="18"/>
        <v>6.6666666666666679</v>
      </c>
      <c r="AB45" s="147">
        <f t="shared" si="19"/>
        <v>213</v>
      </c>
      <c r="AC45" s="14">
        <v>89</v>
      </c>
      <c r="AD45" s="13">
        <f t="shared" si="20"/>
        <v>89</v>
      </c>
      <c r="AE45" s="13">
        <f t="shared" si="21"/>
        <v>89</v>
      </c>
      <c r="AF45" s="15">
        <f t="shared" si="22"/>
        <v>8.9</v>
      </c>
      <c r="AG45" s="17">
        <f t="shared" si="23"/>
        <v>137</v>
      </c>
      <c r="AH45" s="14">
        <v>0</v>
      </c>
      <c r="AI45" s="13">
        <f t="shared" si="24"/>
        <v>0</v>
      </c>
      <c r="AJ45" s="13">
        <f t="shared" si="25"/>
        <v>0</v>
      </c>
      <c r="AK45" s="155">
        <f t="shared" si="26"/>
        <v>1</v>
      </c>
      <c r="AL45" s="14">
        <v>100</v>
      </c>
      <c r="AM45" s="13">
        <f t="shared" si="27"/>
        <v>100</v>
      </c>
      <c r="AN45" s="13">
        <f t="shared" si="28"/>
        <v>10</v>
      </c>
      <c r="AO45" s="13">
        <f t="shared" si="29"/>
        <v>10</v>
      </c>
      <c r="AP45" s="161">
        <f t="shared" si="30"/>
        <v>1</v>
      </c>
      <c r="AQ45" s="14" t="e">
        <f>'Исходные данные'!AF44</f>
        <v>#DIV/0!</v>
      </c>
      <c r="AR45" s="27" t="e">
        <f t="shared" si="31"/>
        <v>#DIV/0!</v>
      </c>
      <c r="AS45" s="27" t="e">
        <f t="shared" si="32"/>
        <v>#DIV/0!</v>
      </c>
      <c r="AT45" s="162" t="e">
        <f t="shared" si="33"/>
        <v>#DIV/0!</v>
      </c>
      <c r="AU45" s="14">
        <v>100</v>
      </c>
      <c r="AV45" s="13">
        <f t="shared" si="34"/>
        <v>0</v>
      </c>
      <c r="AW45" s="13">
        <f t="shared" si="35"/>
        <v>0</v>
      </c>
      <c r="AX45" s="17">
        <f t="shared" si="36"/>
        <v>1</v>
      </c>
      <c r="AY45" s="14" t="e">
        <f>'Исходные данные'!AL44</f>
        <v>#DIV/0!</v>
      </c>
      <c r="AZ45" s="13" t="e">
        <f t="shared" si="50"/>
        <v>#DIV/0!</v>
      </c>
      <c r="BA45" s="13" t="e">
        <f t="shared" si="38"/>
        <v>#DIV/0!</v>
      </c>
      <c r="BB45" s="17" t="e">
        <f t="shared" si="39"/>
        <v>#DIV/0!</v>
      </c>
      <c r="BC45" s="14" t="e">
        <f>'Исходные данные'!AO44</f>
        <v>#DIV/0!</v>
      </c>
      <c r="BD45" s="13" t="e">
        <f t="shared" si="51"/>
        <v>#DIV/0!</v>
      </c>
      <c r="BE45" s="13" t="e">
        <f t="shared" si="41"/>
        <v>#DIV/0!</v>
      </c>
      <c r="BF45" s="17" t="e">
        <f t="shared" si="42"/>
        <v>#DIV/0!</v>
      </c>
      <c r="BG45" s="14" t="e">
        <f>'Исходные данные'!AR44</f>
        <v>#DIV/0!</v>
      </c>
      <c r="BH45" s="13" t="e">
        <f t="shared" si="43"/>
        <v>#DIV/0!</v>
      </c>
      <c r="BI45" s="13" t="e">
        <f t="shared" si="44"/>
        <v>#DIV/0!</v>
      </c>
      <c r="BJ45" s="17" t="e">
        <f t="shared" si="45"/>
        <v>#DIV/0!</v>
      </c>
      <c r="BK45" s="13">
        <f t="shared" si="46"/>
        <v>57.283248468993683</v>
      </c>
      <c r="BL45" s="11">
        <f t="shared" si="47"/>
        <v>4</v>
      </c>
    </row>
    <row r="46" spans="1:64" s="18" customFormat="1" ht="15.75" x14ac:dyDescent="0.25">
      <c r="A46" s="11">
        <v>41</v>
      </c>
      <c r="B46" s="86" t="s">
        <v>105</v>
      </c>
      <c r="C46" s="12">
        <v>100</v>
      </c>
      <c r="D46" s="14">
        <f t="shared" si="0"/>
        <v>100</v>
      </c>
      <c r="E46" s="13">
        <f t="shared" si="1"/>
        <v>10</v>
      </c>
      <c r="F46" s="121">
        <f t="shared" si="2"/>
        <v>1</v>
      </c>
      <c r="G46" s="60">
        <v>50.249865457061581</v>
      </c>
      <c r="H46" s="13">
        <f t="shared" si="3"/>
        <v>50.249865457061581</v>
      </c>
      <c r="I46" s="13">
        <f t="shared" si="4"/>
        <v>7.5374798185592375</v>
      </c>
      <c r="J46" s="13">
        <f t="shared" si="5"/>
        <v>7.5374798185592375</v>
      </c>
      <c r="K46" s="124">
        <f t="shared" si="6"/>
        <v>47</v>
      </c>
      <c r="L46" s="131">
        <v>1.75</v>
      </c>
      <c r="M46" s="13">
        <f t="shared" si="7"/>
        <v>16.40625</v>
      </c>
      <c r="N46" s="13">
        <f t="shared" si="8"/>
        <v>1.640625</v>
      </c>
      <c r="O46" s="134">
        <f t="shared" si="9"/>
        <v>104</v>
      </c>
      <c r="P46" s="16">
        <v>12.20930232558139</v>
      </c>
      <c r="Q46" s="13">
        <f t="shared" si="10"/>
        <v>13.497396529133173</v>
      </c>
      <c r="R46" s="13">
        <f t="shared" si="11"/>
        <v>4.4991321763777243</v>
      </c>
      <c r="S46" s="13">
        <f t="shared" si="12"/>
        <v>0.22495660881888621</v>
      </c>
      <c r="T46" s="130">
        <f t="shared" si="13"/>
        <v>58</v>
      </c>
      <c r="U46" s="14">
        <v>25</v>
      </c>
      <c r="V46" s="13">
        <f t="shared" si="14"/>
        <v>75</v>
      </c>
      <c r="W46" s="13">
        <f t="shared" si="15"/>
        <v>7.5</v>
      </c>
      <c r="X46" s="141">
        <f t="shared" si="16"/>
        <v>260</v>
      </c>
      <c r="Y46" s="14">
        <v>50</v>
      </c>
      <c r="Z46" s="13">
        <f t="shared" si="17"/>
        <v>50</v>
      </c>
      <c r="AA46" s="13">
        <f t="shared" si="18"/>
        <v>5</v>
      </c>
      <c r="AB46" s="147">
        <f t="shared" si="19"/>
        <v>227</v>
      </c>
      <c r="AC46" s="14">
        <v>100</v>
      </c>
      <c r="AD46" s="13">
        <f t="shared" si="20"/>
        <v>100</v>
      </c>
      <c r="AE46" s="13">
        <f t="shared" si="21"/>
        <v>100</v>
      </c>
      <c r="AF46" s="15">
        <f t="shared" si="22"/>
        <v>10</v>
      </c>
      <c r="AG46" s="17">
        <f t="shared" si="23"/>
        <v>1</v>
      </c>
      <c r="AH46" s="14">
        <v>0</v>
      </c>
      <c r="AI46" s="13">
        <f t="shared" si="24"/>
        <v>0</v>
      </c>
      <c r="AJ46" s="13">
        <f t="shared" si="25"/>
        <v>0</v>
      </c>
      <c r="AK46" s="155">
        <f t="shared" si="26"/>
        <v>1</v>
      </c>
      <c r="AL46" s="14">
        <v>33.189100087570182</v>
      </c>
      <c r="AM46" s="13">
        <f t="shared" si="27"/>
        <v>33.189100087570182</v>
      </c>
      <c r="AN46" s="13">
        <f t="shared" si="28"/>
        <v>3.318910008757018</v>
      </c>
      <c r="AO46" s="13">
        <f t="shared" si="29"/>
        <v>3.318910008757018</v>
      </c>
      <c r="AP46" s="161">
        <f t="shared" si="30"/>
        <v>50</v>
      </c>
      <c r="AQ46" s="14" t="e">
        <f>'Исходные данные'!AF45</f>
        <v>#DIV/0!</v>
      </c>
      <c r="AR46" s="27" t="e">
        <f t="shared" si="31"/>
        <v>#DIV/0!</v>
      </c>
      <c r="AS46" s="27" t="e">
        <f t="shared" si="32"/>
        <v>#DIV/0!</v>
      </c>
      <c r="AT46" s="162" t="e">
        <f t="shared" si="33"/>
        <v>#DIV/0!</v>
      </c>
      <c r="AU46" s="14">
        <v>100</v>
      </c>
      <c r="AV46" s="13">
        <f t="shared" si="34"/>
        <v>0</v>
      </c>
      <c r="AW46" s="13">
        <f t="shared" si="35"/>
        <v>0</v>
      </c>
      <c r="AX46" s="17">
        <f t="shared" si="36"/>
        <v>1</v>
      </c>
      <c r="AY46" s="14" t="e">
        <f>'Исходные данные'!AL45</f>
        <v>#DIV/0!</v>
      </c>
      <c r="AZ46" s="13" t="e">
        <f t="shared" si="50"/>
        <v>#DIV/0!</v>
      </c>
      <c r="BA46" s="13" t="e">
        <f t="shared" si="38"/>
        <v>#DIV/0!</v>
      </c>
      <c r="BB46" s="17" t="e">
        <f t="shared" si="39"/>
        <v>#DIV/0!</v>
      </c>
      <c r="BC46" s="14" t="e">
        <f>'Исходные данные'!AO45</f>
        <v>#DIV/0!</v>
      </c>
      <c r="BD46" s="13" t="e">
        <f t="shared" si="51"/>
        <v>#DIV/0!</v>
      </c>
      <c r="BE46" s="13" t="e">
        <f t="shared" si="41"/>
        <v>#DIV/0!</v>
      </c>
      <c r="BF46" s="17" t="e">
        <f t="shared" si="42"/>
        <v>#DIV/0!</v>
      </c>
      <c r="BG46" s="14" t="e">
        <f>'Исходные данные'!AR45</f>
        <v>#DIV/0!</v>
      </c>
      <c r="BH46" s="13" t="e">
        <f t="shared" si="43"/>
        <v>#DIV/0!</v>
      </c>
      <c r="BI46" s="13" t="e">
        <f t="shared" si="44"/>
        <v>#DIV/0!</v>
      </c>
      <c r="BJ46" s="17" t="e">
        <f t="shared" si="45"/>
        <v>#DIV/0!</v>
      </c>
      <c r="BK46" s="13">
        <f t="shared" si="46"/>
        <v>45.221971436135135</v>
      </c>
      <c r="BL46" s="11">
        <f t="shared" si="47"/>
        <v>66</v>
      </c>
    </row>
    <row r="47" spans="1:64" s="18" customFormat="1" ht="15.75" x14ac:dyDescent="0.25">
      <c r="A47" s="11">
        <v>42</v>
      </c>
      <c r="B47" s="86" t="s">
        <v>106</v>
      </c>
      <c r="C47" s="12">
        <v>100</v>
      </c>
      <c r="D47" s="14">
        <f t="shared" si="0"/>
        <v>100</v>
      </c>
      <c r="E47" s="13">
        <f t="shared" si="1"/>
        <v>10</v>
      </c>
      <c r="F47" s="121">
        <f t="shared" si="2"/>
        <v>1</v>
      </c>
      <c r="G47" s="60">
        <v>0</v>
      </c>
      <c r="H47" s="13">
        <f t="shared" si="3"/>
        <v>0</v>
      </c>
      <c r="I47" s="13">
        <f t="shared" si="4"/>
        <v>0</v>
      </c>
      <c r="J47" s="13">
        <f t="shared" si="5"/>
        <v>0</v>
      </c>
      <c r="K47" s="124">
        <f t="shared" si="6"/>
        <v>171</v>
      </c>
      <c r="L47" s="131">
        <v>0</v>
      </c>
      <c r="M47" s="13">
        <f t="shared" si="7"/>
        <v>0</v>
      </c>
      <c r="N47" s="13">
        <f t="shared" si="8"/>
        <v>0</v>
      </c>
      <c r="O47" s="134">
        <f t="shared" si="9"/>
        <v>138</v>
      </c>
      <c r="P47" s="16">
        <v>0</v>
      </c>
      <c r="Q47" s="13">
        <f t="shared" si="10"/>
        <v>0</v>
      </c>
      <c r="R47" s="13">
        <f t="shared" si="11"/>
        <v>0</v>
      </c>
      <c r="S47" s="13">
        <f t="shared" si="12"/>
        <v>0</v>
      </c>
      <c r="T47" s="130">
        <f t="shared" si="13"/>
        <v>149</v>
      </c>
      <c r="U47" s="14">
        <v>0</v>
      </c>
      <c r="V47" s="13">
        <f t="shared" si="14"/>
        <v>100</v>
      </c>
      <c r="W47" s="13">
        <f t="shared" si="15"/>
        <v>10</v>
      </c>
      <c r="X47" s="141">
        <f t="shared" si="16"/>
        <v>1</v>
      </c>
      <c r="Y47" s="14">
        <v>0</v>
      </c>
      <c r="Z47" s="13">
        <f t="shared" si="17"/>
        <v>100</v>
      </c>
      <c r="AA47" s="13">
        <f t="shared" si="18"/>
        <v>10</v>
      </c>
      <c r="AB47" s="147">
        <f t="shared" si="19"/>
        <v>1</v>
      </c>
      <c r="AC47" s="14">
        <v>100</v>
      </c>
      <c r="AD47" s="13">
        <f t="shared" si="20"/>
        <v>100</v>
      </c>
      <c r="AE47" s="13">
        <f t="shared" si="21"/>
        <v>100</v>
      </c>
      <c r="AF47" s="15">
        <f t="shared" si="22"/>
        <v>10</v>
      </c>
      <c r="AG47" s="17">
        <f t="shared" si="23"/>
        <v>1</v>
      </c>
      <c r="AH47" s="14">
        <v>0</v>
      </c>
      <c r="AI47" s="13">
        <f t="shared" si="24"/>
        <v>0</v>
      </c>
      <c r="AJ47" s="13">
        <f t="shared" si="25"/>
        <v>0</v>
      </c>
      <c r="AK47" s="155">
        <f t="shared" si="26"/>
        <v>1</v>
      </c>
      <c r="AL47" s="14">
        <v>16.745395919325848</v>
      </c>
      <c r="AM47" s="13">
        <f t="shared" si="27"/>
        <v>16.745395919325848</v>
      </c>
      <c r="AN47" s="13">
        <f t="shared" si="28"/>
        <v>1.6745395919325847</v>
      </c>
      <c r="AO47" s="13">
        <f t="shared" si="29"/>
        <v>1.6745395919325847</v>
      </c>
      <c r="AP47" s="161">
        <f t="shared" si="30"/>
        <v>116</v>
      </c>
      <c r="AQ47" s="14" t="e">
        <f>'Исходные данные'!AF46</f>
        <v>#DIV/0!</v>
      </c>
      <c r="AR47" s="27" t="e">
        <f t="shared" si="31"/>
        <v>#DIV/0!</v>
      </c>
      <c r="AS47" s="27" t="e">
        <f t="shared" si="32"/>
        <v>#DIV/0!</v>
      </c>
      <c r="AT47" s="162" t="e">
        <f t="shared" si="33"/>
        <v>#DIV/0!</v>
      </c>
      <c r="AU47" s="14">
        <v>100</v>
      </c>
      <c r="AV47" s="13">
        <f t="shared" si="34"/>
        <v>0</v>
      </c>
      <c r="AW47" s="13">
        <f t="shared" si="35"/>
        <v>0</v>
      </c>
      <c r="AX47" s="17">
        <f t="shared" si="36"/>
        <v>1</v>
      </c>
      <c r="AY47" s="14" t="e">
        <f>'Исходные данные'!AL46</f>
        <v>#DIV/0!</v>
      </c>
      <c r="AZ47" s="13" t="e">
        <f t="shared" si="50"/>
        <v>#DIV/0!</v>
      </c>
      <c r="BA47" s="13" t="e">
        <f t="shared" si="38"/>
        <v>#DIV/0!</v>
      </c>
      <c r="BB47" s="17" t="e">
        <f t="shared" si="39"/>
        <v>#DIV/0!</v>
      </c>
      <c r="BC47" s="14" t="e">
        <f>'Исходные данные'!AO46</f>
        <v>#DIV/0!</v>
      </c>
      <c r="BD47" s="13" t="e">
        <f t="shared" si="51"/>
        <v>#DIV/0!</v>
      </c>
      <c r="BE47" s="13" t="e">
        <f t="shared" si="41"/>
        <v>#DIV/0!</v>
      </c>
      <c r="BF47" s="17" t="e">
        <f t="shared" si="42"/>
        <v>#DIV/0!</v>
      </c>
      <c r="BG47" s="14" t="e">
        <f>'Исходные данные'!AR46</f>
        <v>#DIV/0!</v>
      </c>
      <c r="BH47" s="13" t="e">
        <f t="shared" si="43"/>
        <v>#DIV/0!</v>
      </c>
      <c r="BI47" s="13" t="e">
        <f t="shared" si="44"/>
        <v>#DIV/0!</v>
      </c>
      <c r="BJ47" s="17" t="e">
        <f t="shared" si="45"/>
        <v>#DIV/0!</v>
      </c>
      <c r="BK47" s="13">
        <f t="shared" si="46"/>
        <v>41.674539591932586</v>
      </c>
      <c r="BL47" s="11">
        <f t="shared" si="47"/>
        <v>123</v>
      </c>
    </row>
    <row r="48" spans="1:64" s="18" customFormat="1" ht="24" x14ac:dyDescent="0.25">
      <c r="A48" s="11">
        <v>43</v>
      </c>
      <c r="B48" s="90" t="s">
        <v>316</v>
      </c>
      <c r="C48" s="12">
        <v>100</v>
      </c>
      <c r="D48" s="14">
        <f t="shared" si="0"/>
        <v>100</v>
      </c>
      <c r="E48" s="13">
        <f t="shared" si="1"/>
        <v>10</v>
      </c>
      <c r="F48" s="121">
        <f t="shared" si="2"/>
        <v>1</v>
      </c>
      <c r="G48" s="60">
        <v>0</v>
      </c>
      <c r="H48" s="13">
        <f t="shared" si="3"/>
        <v>0</v>
      </c>
      <c r="I48" s="13">
        <f t="shared" si="4"/>
        <v>0</v>
      </c>
      <c r="J48" s="13">
        <f t="shared" si="5"/>
        <v>0</v>
      </c>
      <c r="K48" s="124">
        <f t="shared" si="6"/>
        <v>171</v>
      </c>
      <c r="L48" s="131">
        <v>0</v>
      </c>
      <c r="M48" s="13">
        <f t="shared" si="7"/>
        <v>0</v>
      </c>
      <c r="N48" s="13">
        <f t="shared" si="8"/>
        <v>0</v>
      </c>
      <c r="O48" s="134">
        <f t="shared" si="9"/>
        <v>138</v>
      </c>
      <c r="P48" s="16">
        <v>0</v>
      </c>
      <c r="Q48" s="13">
        <f t="shared" si="10"/>
        <v>0</v>
      </c>
      <c r="R48" s="13">
        <f t="shared" si="11"/>
        <v>0</v>
      </c>
      <c r="S48" s="13">
        <f t="shared" si="12"/>
        <v>0</v>
      </c>
      <c r="T48" s="130">
        <f t="shared" si="13"/>
        <v>149</v>
      </c>
      <c r="U48" s="14">
        <v>0</v>
      </c>
      <c r="V48" s="13">
        <f t="shared" si="14"/>
        <v>100</v>
      </c>
      <c r="W48" s="13">
        <f t="shared" si="15"/>
        <v>10</v>
      </c>
      <c r="X48" s="141">
        <f t="shared" si="16"/>
        <v>1</v>
      </c>
      <c r="Y48" s="14">
        <v>0</v>
      </c>
      <c r="Z48" s="13">
        <f t="shared" si="17"/>
        <v>100</v>
      </c>
      <c r="AA48" s="13">
        <f t="shared" si="18"/>
        <v>10</v>
      </c>
      <c r="AB48" s="147">
        <f t="shared" si="19"/>
        <v>1</v>
      </c>
      <c r="AC48" s="14">
        <v>0</v>
      </c>
      <c r="AD48" s="13">
        <f t="shared" si="20"/>
        <v>0</v>
      </c>
      <c r="AE48" s="13">
        <f t="shared" si="21"/>
        <v>0</v>
      </c>
      <c r="AF48" s="15">
        <f t="shared" si="22"/>
        <v>0</v>
      </c>
      <c r="AG48" s="17">
        <f t="shared" si="23"/>
        <v>198</v>
      </c>
      <c r="AH48" s="14">
        <v>0</v>
      </c>
      <c r="AI48" s="13">
        <f t="shared" si="24"/>
        <v>0</v>
      </c>
      <c r="AJ48" s="13">
        <f t="shared" si="25"/>
        <v>0</v>
      </c>
      <c r="AK48" s="155">
        <f t="shared" si="26"/>
        <v>1</v>
      </c>
      <c r="AL48" s="14">
        <v>35.212756396814328</v>
      </c>
      <c r="AM48" s="13">
        <f t="shared" si="27"/>
        <v>35.212756396814328</v>
      </c>
      <c r="AN48" s="13">
        <f t="shared" si="28"/>
        <v>3.5212756396814324</v>
      </c>
      <c r="AO48" s="13">
        <f t="shared" si="29"/>
        <v>3.5212756396814324</v>
      </c>
      <c r="AP48" s="161">
        <f t="shared" si="30"/>
        <v>45</v>
      </c>
      <c r="AQ48" s="14" t="e">
        <f>'Исходные данные'!AF47</f>
        <v>#DIV/0!</v>
      </c>
      <c r="AR48" s="27" t="e">
        <f t="shared" si="31"/>
        <v>#DIV/0!</v>
      </c>
      <c r="AS48" s="27" t="e">
        <f t="shared" si="32"/>
        <v>#DIV/0!</v>
      </c>
      <c r="AT48" s="162" t="e">
        <f t="shared" si="33"/>
        <v>#DIV/0!</v>
      </c>
      <c r="AU48" s="14">
        <v>100</v>
      </c>
      <c r="AV48" s="13">
        <f t="shared" si="34"/>
        <v>0</v>
      </c>
      <c r="AW48" s="13">
        <f t="shared" si="35"/>
        <v>0</v>
      </c>
      <c r="AX48" s="17">
        <f t="shared" si="36"/>
        <v>1</v>
      </c>
      <c r="AY48" s="14" t="e">
        <f>'Исходные данные'!AL47</f>
        <v>#DIV/0!</v>
      </c>
      <c r="AZ48" s="13" t="e">
        <f t="shared" si="50"/>
        <v>#DIV/0!</v>
      </c>
      <c r="BA48" s="13" t="e">
        <f t="shared" si="38"/>
        <v>#DIV/0!</v>
      </c>
      <c r="BB48" s="17" t="e">
        <f t="shared" si="39"/>
        <v>#DIV/0!</v>
      </c>
      <c r="BC48" s="14" t="e">
        <f>'Исходные данные'!AO47</f>
        <v>#DIV/0!</v>
      </c>
      <c r="BD48" s="13" t="e">
        <f t="shared" si="51"/>
        <v>#DIV/0!</v>
      </c>
      <c r="BE48" s="13" t="e">
        <f t="shared" si="41"/>
        <v>#DIV/0!</v>
      </c>
      <c r="BF48" s="17" t="e">
        <f t="shared" si="42"/>
        <v>#DIV/0!</v>
      </c>
      <c r="BG48" s="14" t="e">
        <f>'Исходные данные'!AR47</f>
        <v>#DIV/0!</v>
      </c>
      <c r="BH48" s="13" t="e">
        <f t="shared" si="43"/>
        <v>#DIV/0!</v>
      </c>
      <c r="BI48" s="13" t="e">
        <f t="shared" si="44"/>
        <v>#DIV/0!</v>
      </c>
      <c r="BJ48" s="17" t="e">
        <f t="shared" si="45"/>
        <v>#DIV/0!</v>
      </c>
      <c r="BK48" s="13">
        <f t="shared" si="46"/>
        <v>33.521275639681434</v>
      </c>
      <c r="BL48" s="11">
        <f t="shared" si="47"/>
        <v>201</v>
      </c>
    </row>
    <row r="49" spans="1:64" s="18" customFormat="1" ht="15.75" x14ac:dyDescent="0.25">
      <c r="A49" s="11">
        <v>44</v>
      </c>
      <c r="B49" s="75" t="s">
        <v>107</v>
      </c>
      <c r="C49" s="12">
        <v>92.785547791530348</v>
      </c>
      <c r="D49" s="14">
        <f t="shared" si="0"/>
        <v>91.658983331284702</v>
      </c>
      <c r="E49" s="13">
        <f t="shared" si="1"/>
        <v>9.1658983331284709</v>
      </c>
      <c r="F49" s="121">
        <f t="shared" si="2"/>
        <v>222</v>
      </c>
      <c r="G49" s="60">
        <v>31.198506941900618</v>
      </c>
      <c r="H49" s="13">
        <f t="shared" si="3"/>
        <v>31.198506941900618</v>
      </c>
      <c r="I49" s="13">
        <f t="shared" si="4"/>
        <v>4.6797760412850922</v>
      </c>
      <c r="J49" s="13">
        <f t="shared" si="5"/>
        <v>4.6797760412850922</v>
      </c>
      <c r="K49" s="124">
        <f t="shared" si="6"/>
        <v>65</v>
      </c>
      <c r="L49" s="131">
        <v>4</v>
      </c>
      <c r="M49" s="13">
        <f t="shared" si="7"/>
        <v>37.5</v>
      </c>
      <c r="N49" s="13">
        <f t="shared" si="8"/>
        <v>3.75</v>
      </c>
      <c r="O49" s="134">
        <f t="shared" si="9"/>
        <v>16</v>
      </c>
      <c r="P49" s="16">
        <v>10</v>
      </c>
      <c r="Q49" s="13">
        <f t="shared" si="10"/>
        <v>11.055010490528128</v>
      </c>
      <c r="R49" s="13">
        <f t="shared" si="11"/>
        <v>3.6850034968427092</v>
      </c>
      <c r="S49" s="13">
        <f t="shared" si="12"/>
        <v>0.18425017484213549</v>
      </c>
      <c r="T49" s="130">
        <f t="shared" si="13"/>
        <v>68</v>
      </c>
      <c r="U49" s="14">
        <v>0</v>
      </c>
      <c r="V49" s="13">
        <f t="shared" si="14"/>
        <v>100</v>
      </c>
      <c r="W49" s="13">
        <f t="shared" si="15"/>
        <v>10</v>
      </c>
      <c r="X49" s="141">
        <f t="shared" si="16"/>
        <v>1</v>
      </c>
      <c r="Y49" s="14">
        <v>0</v>
      </c>
      <c r="Z49" s="13">
        <f t="shared" si="17"/>
        <v>100</v>
      </c>
      <c r="AA49" s="13">
        <f t="shared" si="18"/>
        <v>10</v>
      </c>
      <c r="AB49" s="147">
        <f t="shared" si="19"/>
        <v>1</v>
      </c>
      <c r="AC49" s="14">
        <v>0</v>
      </c>
      <c r="AD49" s="13">
        <f t="shared" si="20"/>
        <v>0</v>
      </c>
      <c r="AE49" s="13">
        <f t="shared" si="21"/>
        <v>0</v>
      </c>
      <c r="AF49" s="15">
        <f t="shared" si="22"/>
        <v>0</v>
      </c>
      <c r="AG49" s="17">
        <f t="shared" si="23"/>
        <v>198</v>
      </c>
      <c r="AH49" s="14">
        <v>0</v>
      </c>
      <c r="AI49" s="13">
        <f t="shared" si="24"/>
        <v>0</v>
      </c>
      <c r="AJ49" s="13">
        <f t="shared" si="25"/>
        <v>0</v>
      </c>
      <c r="AK49" s="155">
        <f t="shared" si="26"/>
        <v>1</v>
      </c>
      <c r="AL49" s="14">
        <v>26.851953789816218</v>
      </c>
      <c r="AM49" s="13">
        <f t="shared" si="27"/>
        <v>26.851953789816218</v>
      </c>
      <c r="AN49" s="13">
        <f t="shared" si="28"/>
        <v>2.6851953789816219</v>
      </c>
      <c r="AO49" s="13">
        <f t="shared" si="29"/>
        <v>2.6851953789816219</v>
      </c>
      <c r="AP49" s="161">
        <f t="shared" si="30"/>
        <v>71</v>
      </c>
      <c r="AQ49" s="14" t="e">
        <f>'Исходные данные'!AF48</f>
        <v>#DIV/0!</v>
      </c>
      <c r="AR49" s="27" t="e">
        <f t="shared" si="31"/>
        <v>#DIV/0!</v>
      </c>
      <c r="AS49" s="27" t="e">
        <f t="shared" si="32"/>
        <v>#DIV/0!</v>
      </c>
      <c r="AT49" s="162" t="e">
        <f t="shared" si="33"/>
        <v>#DIV/0!</v>
      </c>
      <c r="AU49" s="14">
        <v>100</v>
      </c>
      <c r="AV49" s="13">
        <f t="shared" si="34"/>
        <v>0</v>
      </c>
      <c r="AW49" s="13">
        <f t="shared" si="35"/>
        <v>0</v>
      </c>
      <c r="AX49" s="17">
        <f t="shared" si="36"/>
        <v>1</v>
      </c>
      <c r="AY49" s="14" t="e">
        <f>'Исходные данные'!AL48</f>
        <v>#DIV/0!</v>
      </c>
      <c r="AZ49" s="13">
        <v>0</v>
      </c>
      <c r="BA49" s="13">
        <f t="shared" si="38"/>
        <v>0</v>
      </c>
      <c r="BB49" s="17" t="e">
        <f t="shared" si="39"/>
        <v>#DIV/0!</v>
      </c>
      <c r="BC49" s="14" t="e">
        <f>'Исходные данные'!AO48</f>
        <v>#DIV/0!</v>
      </c>
      <c r="BD49" s="13">
        <v>0</v>
      </c>
      <c r="BE49" s="13">
        <f t="shared" si="41"/>
        <v>0</v>
      </c>
      <c r="BF49" s="17" t="e">
        <f t="shared" si="42"/>
        <v>#DIV/0!</v>
      </c>
      <c r="BG49" s="14" t="e">
        <f>'Исходные данные'!AR48</f>
        <v>#DIV/0!</v>
      </c>
      <c r="BH49" s="13" t="e">
        <f t="shared" si="43"/>
        <v>#DIV/0!</v>
      </c>
      <c r="BI49" s="13" t="e">
        <f t="shared" si="44"/>
        <v>#DIV/0!</v>
      </c>
      <c r="BJ49" s="17" t="e">
        <f t="shared" si="45"/>
        <v>#DIV/0!</v>
      </c>
      <c r="BK49" s="13">
        <f t="shared" si="46"/>
        <v>40.465119928237321</v>
      </c>
      <c r="BL49" s="11">
        <f t="shared" si="47"/>
        <v>142</v>
      </c>
    </row>
    <row r="50" spans="1:64" s="18" customFormat="1" ht="15" customHeight="1" x14ac:dyDescent="0.25">
      <c r="A50" s="11">
        <v>45</v>
      </c>
      <c r="B50" s="101" t="s">
        <v>108</v>
      </c>
      <c r="C50" s="12">
        <v>100</v>
      </c>
      <c r="D50" s="14">
        <f t="shared" si="0"/>
        <v>100</v>
      </c>
      <c r="E50" s="13">
        <f t="shared" si="1"/>
        <v>10</v>
      </c>
      <c r="F50" s="121">
        <f t="shared" si="2"/>
        <v>1</v>
      </c>
      <c r="G50" s="60">
        <v>14.32111590862362</v>
      </c>
      <c r="H50" s="13">
        <f t="shared" si="3"/>
        <v>14.32111590862362</v>
      </c>
      <c r="I50" s="13">
        <f t="shared" si="4"/>
        <v>2.1481673862935429</v>
      </c>
      <c r="J50" s="13">
        <f t="shared" si="5"/>
        <v>2.1481673862935429</v>
      </c>
      <c r="K50" s="124">
        <f t="shared" si="6"/>
        <v>96</v>
      </c>
      <c r="L50" s="131">
        <v>2</v>
      </c>
      <c r="M50" s="13">
        <f t="shared" si="7"/>
        <v>18.75</v>
      </c>
      <c r="N50" s="13">
        <f t="shared" si="8"/>
        <v>1.875</v>
      </c>
      <c r="O50" s="134">
        <f t="shared" si="9"/>
        <v>69</v>
      </c>
      <c r="P50" s="16">
        <v>0</v>
      </c>
      <c r="Q50" s="13">
        <f t="shared" si="10"/>
        <v>0</v>
      </c>
      <c r="R50" s="13">
        <f t="shared" si="11"/>
        <v>0</v>
      </c>
      <c r="S50" s="13">
        <f t="shared" si="12"/>
        <v>0</v>
      </c>
      <c r="T50" s="130">
        <f t="shared" si="13"/>
        <v>149</v>
      </c>
      <c r="U50" s="14">
        <v>0</v>
      </c>
      <c r="V50" s="13">
        <f t="shared" si="14"/>
        <v>100</v>
      </c>
      <c r="W50" s="13">
        <f t="shared" si="15"/>
        <v>10</v>
      </c>
      <c r="X50" s="141">
        <f t="shared" si="16"/>
        <v>1</v>
      </c>
      <c r="Y50" s="14">
        <v>0</v>
      </c>
      <c r="Z50" s="13">
        <f t="shared" si="17"/>
        <v>100</v>
      </c>
      <c r="AA50" s="13">
        <f t="shared" si="18"/>
        <v>10</v>
      </c>
      <c r="AB50" s="147">
        <f t="shared" si="19"/>
        <v>1</v>
      </c>
      <c r="AC50" s="137">
        <v>100</v>
      </c>
      <c r="AD50" s="13">
        <f t="shared" si="20"/>
        <v>100</v>
      </c>
      <c r="AE50" s="13">
        <f t="shared" si="21"/>
        <v>100</v>
      </c>
      <c r="AF50" s="15">
        <f t="shared" si="22"/>
        <v>10</v>
      </c>
      <c r="AG50" s="17">
        <f t="shared" si="23"/>
        <v>1</v>
      </c>
      <c r="AH50" s="14">
        <v>0</v>
      </c>
      <c r="AI50" s="13">
        <f t="shared" si="24"/>
        <v>0</v>
      </c>
      <c r="AJ50" s="13">
        <f t="shared" si="25"/>
        <v>0</v>
      </c>
      <c r="AK50" s="155">
        <f t="shared" si="26"/>
        <v>1</v>
      </c>
      <c r="AL50" s="14">
        <v>50.486264603725914</v>
      </c>
      <c r="AM50" s="13">
        <f t="shared" si="27"/>
        <v>50.486264603725914</v>
      </c>
      <c r="AN50" s="13">
        <f t="shared" si="28"/>
        <v>5.0486264603725912</v>
      </c>
      <c r="AO50" s="13">
        <f t="shared" si="29"/>
        <v>5.0486264603725912</v>
      </c>
      <c r="AP50" s="161">
        <f t="shared" si="30"/>
        <v>30</v>
      </c>
      <c r="AQ50" s="43"/>
      <c r="AR50" s="43"/>
      <c r="AS50" s="43"/>
      <c r="AT50" s="43"/>
      <c r="AU50" s="14">
        <v>100</v>
      </c>
      <c r="AV50" s="13">
        <f t="shared" si="34"/>
        <v>0</v>
      </c>
      <c r="AW50" s="13">
        <f t="shared" si="35"/>
        <v>0</v>
      </c>
      <c r="AX50" s="17">
        <f t="shared" si="36"/>
        <v>1</v>
      </c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">
        <f t="shared" si="46"/>
        <v>49.071793846666132</v>
      </c>
      <c r="BL50" s="11">
        <f t="shared" si="47"/>
        <v>32</v>
      </c>
    </row>
    <row r="51" spans="1:64" x14ac:dyDescent="0.25">
      <c r="A51" s="11">
        <v>46</v>
      </c>
      <c r="B51" s="76" t="s">
        <v>109</v>
      </c>
      <c r="C51" s="12">
        <v>100</v>
      </c>
      <c r="D51" s="14">
        <f t="shared" si="0"/>
        <v>100</v>
      </c>
      <c r="E51" s="13">
        <f t="shared" si="1"/>
        <v>10</v>
      </c>
      <c r="F51" s="121">
        <f t="shared" si="2"/>
        <v>1</v>
      </c>
      <c r="G51" s="60">
        <v>22.912529268071868</v>
      </c>
      <c r="H51" s="13">
        <f t="shared" si="3"/>
        <v>22.912529268071868</v>
      </c>
      <c r="I51" s="13">
        <f t="shared" si="4"/>
        <v>3.4368793902107804</v>
      </c>
      <c r="J51" s="13">
        <f t="shared" si="5"/>
        <v>3.4368793902107804</v>
      </c>
      <c r="K51" s="124">
        <f t="shared" si="6"/>
        <v>78</v>
      </c>
      <c r="L51" s="131">
        <v>0</v>
      </c>
      <c r="M51" s="13">
        <f t="shared" si="7"/>
        <v>0</v>
      </c>
      <c r="N51" s="13">
        <f t="shared" si="8"/>
        <v>0</v>
      </c>
      <c r="O51" s="134">
        <f t="shared" si="9"/>
        <v>138</v>
      </c>
      <c r="P51" s="137">
        <v>13.574424430048907</v>
      </c>
      <c r="Q51" s="13">
        <f t="shared" si="10"/>
        <v>15.006540447707199</v>
      </c>
      <c r="R51" s="13">
        <f t="shared" si="11"/>
        <v>5.0021801492357323</v>
      </c>
      <c r="S51" s="13">
        <f t="shared" si="12"/>
        <v>0.25010900746178666</v>
      </c>
      <c r="T51" s="130">
        <f t="shared" si="13"/>
        <v>52</v>
      </c>
      <c r="U51" s="14">
        <v>0</v>
      </c>
      <c r="V51" s="13">
        <f t="shared" si="14"/>
        <v>100</v>
      </c>
      <c r="W51" s="13">
        <f t="shared" si="15"/>
        <v>10</v>
      </c>
      <c r="X51" s="141">
        <f t="shared" si="16"/>
        <v>1</v>
      </c>
      <c r="Y51" s="14">
        <v>0</v>
      </c>
      <c r="Z51" s="13">
        <f t="shared" si="17"/>
        <v>100</v>
      </c>
      <c r="AA51" s="13">
        <f t="shared" si="18"/>
        <v>10</v>
      </c>
      <c r="AB51" s="147">
        <f t="shared" si="19"/>
        <v>1</v>
      </c>
      <c r="AC51" s="11">
        <v>86</v>
      </c>
      <c r="AD51" s="13">
        <f t="shared" si="20"/>
        <v>86</v>
      </c>
      <c r="AE51" s="13">
        <f t="shared" si="21"/>
        <v>86</v>
      </c>
      <c r="AF51" s="15">
        <f t="shared" si="22"/>
        <v>8.6</v>
      </c>
      <c r="AG51" s="17">
        <f t="shared" si="23"/>
        <v>142</v>
      </c>
      <c r="AH51" s="11">
        <v>0</v>
      </c>
      <c r="AI51" s="13">
        <f t="shared" si="24"/>
        <v>0</v>
      </c>
      <c r="AJ51" s="13">
        <f t="shared" si="25"/>
        <v>0</v>
      </c>
      <c r="AK51" s="155">
        <f t="shared" si="26"/>
        <v>1</v>
      </c>
      <c r="AL51" s="14">
        <v>34.155802176489601</v>
      </c>
      <c r="AM51" s="13">
        <f t="shared" si="27"/>
        <v>34.155802176489601</v>
      </c>
      <c r="AN51" s="13">
        <f t="shared" si="28"/>
        <v>3.41558021764896</v>
      </c>
      <c r="AO51" s="13">
        <f t="shared" si="29"/>
        <v>3.41558021764896</v>
      </c>
      <c r="AP51" s="161">
        <f t="shared" si="30"/>
        <v>47</v>
      </c>
      <c r="AU51" s="11">
        <v>100</v>
      </c>
      <c r="AV51" s="13">
        <f t="shared" si="34"/>
        <v>0</v>
      </c>
      <c r="AW51" s="13">
        <f t="shared" si="35"/>
        <v>0</v>
      </c>
      <c r="AX51" s="17">
        <f t="shared" si="36"/>
        <v>1</v>
      </c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">
        <f t="shared" si="46"/>
        <v>45.702568615321525</v>
      </c>
      <c r="BL51" s="11">
        <f t="shared" si="47"/>
        <v>61</v>
      </c>
    </row>
    <row r="52" spans="1:64" x14ac:dyDescent="0.25">
      <c r="A52" s="11">
        <v>47</v>
      </c>
      <c r="B52" s="76" t="s">
        <v>110</v>
      </c>
      <c r="C52" s="12">
        <v>100</v>
      </c>
      <c r="D52" s="14">
        <f t="shared" si="0"/>
        <v>100</v>
      </c>
      <c r="E52" s="13">
        <f t="shared" si="1"/>
        <v>10</v>
      </c>
      <c r="F52" s="121">
        <f t="shared" si="2"/>
        <v>1</v>
      </c>
      <c r="G52" s="60">
        <v>0.22858013638614802</v>
      </c>
      <c r="H52" s="13">
        <f t="shared" si="3"/>
        <v>0.22858013638614802</v>
      </c>
      <c r="I52" s="13">
        <f t="shared" si="4"/>
        <v>3.4287020457922202E-2</v>
      </c>
      <c r="J52" s="13">
        <f t="shared" si="5"/>
        <v>3.4287020457922202E-2</v>
      </c>
      <c r="K52" s="124">
        <f t="shared" si="6"/>
        <v>128</v>
      </c>
      <c r="L52" s="131">
        <v>5</v>
      </c>
      <c r="M52" s="13">
        <f t="shared" si="7"/>
        <v>46.875</v>
      </c>
      <c r="N52" s="13">
        <f t="shared" si="8"/>
        <v>4.6875</v>
      </c>
      <c r="O52" s="134">
        <f t="shared" si="9"/>
        <v>9</v>
      </c>
      <c r="P52" s="137">
        <v>38.148148148148152</v>
      </c>
      <c r="Q52" s="13">
        <f t="shared" si="10"/>
        <v>42.172817797199905</v>
      </c>
      <c r="R52" s="13">
        <f t="shared" si="11"/>
        <v>14.057605932399966</v>
      </c>
      <c r="S52" s="13">
        <f t="shared" si="12"/>
        <v>0.70288029661999829</v>
      </c>
      <c r="T52" s="130">
        <f t="shared" si="13"/>
        <v>6</v>
      </c>
      <c r="U52" s="14">
        <v>0</v>
      </c>
      <c r="V52" s="13">
        <f t="shared" si="14"/>
        <v>100</v>
      </c>
      <c r="W52" s="13">
        <f t="shared" si="15"/>
        <v>10</v>
      </c>
      <c r="X52" s="141">
        <f t="shared" si="16"/>
        <v>1</v>
      </c>
      <c r="Y52" s="14">
        <v>0</v>
      </c>
      <c r="Z52" s="13">
        <f t="shared" si="17"/>
        <v>100</v>
      </c>
      <c r="AA52" s="13">
        <f t="shared" si="18"/>
        <v>10</v>
      </c>
      <c r="AB52" s="147">
        <f t="shared" si="19"/>
        <v>1</v>
      </c>
      <c r="AC52" s="11">
        <v>100</v>
      </c>
      <c r="AD52" s="13">
        <f t="shared" si="20"/>
        <v>100</v>
      </c>
      <c r="AE52" s="13">
        <f t="shared" si="21"/>
        <v>100</v>
      </c>
      <c r="AF52" s="15">
        <f t="shared" si="22"/>
        <v>10</v>
      </c>
      <c r="AG52" s="17">
        <f t="shared" si="23"/>
        <v>1</v>
      </c>
      <c r="AH52" s="11">
        <v>0</v>
      </c>
      <c r="AI52" s="13">
        <f t="shared" si="24"/>
        <v>0</v>
      </c>
      <c r="AJ52" s="13">
        <f t="shared" si="25"/>
        <v>0</v>
      </c>
      <c r="AK52" s="155">
        <f t="shared" si="26"/>
        <v>1</v>
      </c>
      <c r="AL52" s="14">
        <v>100</v>
      </c>
      <c r="AM52" s="13">
        <f t="shared" si="27"/>
        <v>100</v>
      </c>
      <c r="AN52" s="13">
        <f t="shared" si="28"/>
        <v>10</v>
      </c>
      <c r="AO52" s="13">
        <f t="shared" si="29"/>
        <v>10</v>
      </c>
      <c r="AP52" s="161">
        <f t="shared" si="30"/>
        <v>1</v>
      </c>
      <c r="AQ52" s="43"/>
      <c r="AR52" s="43"/>
      <c r="AS52" s="43"/>
      <c r="AT52" s="43"/>
      <c r="AU52" s="11">
        <v>100</v>
      </c>
      <c r="AV52" s="13">
        <f t="shared" si="34"/>
        <v>0</v>
      </c>
      <c r="AW52" s="13">
        <f t="shared" si="35"/>
        <v>0</v>
      </c>
      <c r="AX52" s="17">
        <f t="shared" si="36"/>
        <v>1</v>
      </c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">
        <f t="shared" si="46"/>
        <v>55.424667317077919</v>
      </c>
      <c r="BL52" s="11">
        <f t="shared" si="47"/>
        <v>6</v>
      </c>
    </row>
    <row r="53" spans="1:64" x14ac:dyDescent="0.25">
      <c r="A53" s="11">
        <v>48</v>
      </c>
      <c r="B53" s="76" t="s">
        <v>111</v>
      </c>
      <c r="C53" s="12">
        <v>91.325666399215478</v>
      </c>
      <c r="D53" s="14">
        <f t="shared" si="0"/>
        <v>89.971135844631448</v>
      </c>
      <c r="E53" s="13">
        <f t="shared" si="1"/>
        <v>8.9971135844631451</v>
      </c>
      <c r="F53" s="121">
        <f t="shared" si="2"/>
        <v>227</v>
      </c>
      <c r="G53" s="60">
        <v>0.2308195583204368</v>
      </c>
      <c r="H53" s="13">
        <f t="shared" si="3"/>
        <v>0.2308195583204368</v>
      </c>
      <c r="I53" s="13">
        <f t="shared" si="4"/>
        <v>3.4622933748065521E-2</v>
      </c>
      <c r="J53" s="13">
        <f t="shared" si="5"/>
        <v>3.4622933748065521E-2</v>
      </c>
      <c r="K53" s="124">
        <f t="shared" si="6"/>
        <v>127</v>
      </c>
      <c r="L53" s="131">
        <v>7</v>
      </c>
      <c r="M53" s="13">
        <f t="shared" si="7"/>
        <v>65.625</v>
      </c>
      <c r="N53" s="13">
        <f t="shared" si="8"/>
        <v>6.5625</v>
      </c>
      <c r="O53" s="134">
        <f t="shared" si="9"/>
        <v>2</v>
      </c>
      <c r="P53" s="137">
        <v>39.034279395503134</v>
      </c>
      <c r="Q53" s="13">
        <f t="shared" si="10"/>
        <v>43.152436820749308</v>
      </c>
      <c r="R53" s="13">
        <f t="shared" si="11"/>
        <v>14.384145606916436</v>
      </c>
      <c r="S53" s="13">
        <f t="shared" si="12"/>
        <v>0.71920728034582182</v>
      </c>
      <c r="T53" s="130">
        <f t="shared" si="13"/>
        <v>5</v>
      </c>
      <c r="U53" s="14">
        <v>0</v>
      </c>
      <c r="V53" s="13">
        <f t="shared" si="14"/>
        <v>100</v>
      </c>
      <c r="W53" s="13">
        <f t="shared" si="15"/>
        <v>10</v>
      </c>
      <c r="X53" s="141">
        <f t="shared" si="16"/>
        <v>1</v>
      </c>
      <c r="Y53" s="14">
        <v>0</v>
      </c>
      <c r="Z53" s="13">
        <f t="shared" si="17"/>
        <v>100</v>
      </c>
      <c r="AA53" s="13">
        <f t="shared" si="18"/>
        <v>10</v>
      </c>
      <c r="AB53" s="147">
        <f t="shared" si="19"/>
        <v>1</v>
      </c>
      <c r="AC53" s="11">
        <v>61</v>
      </c>
      <c r="AD53" s="13">
        <f t="shared" si="20"/>
        <v>61</v>
      </c>
      <c r="AE53" s="13">
        <f t="shared" si="21"/>
        <v>61</v>
      </c>
      <c r="AF53" s="15">
        <f t="shared" si="22"/>
        <v>6.1</v>
      </c>
      <c r="AG53" s="17">
        <f t="shared" si="23"/>
        <v>180</v>
      </c>
      <c r="AH53" s="11">
        <v>0</v>
      </c>
      <c r="AI53" s="13">
        <f t="shared" si="24"/>
        <v>0</v>
      </c>
      <c r="AJ53" s="13">
        <f t="shared" si="25"/>
        <v>0</v>
      </c>
      <c r="AK53" s="155">
        <f t="shared" si="26"/>
        <v>1</v>
      </c>
      <c r="AL53" s="14">
        <v>44.510362729648051</v>
      </c>
      <c r="AM53" s="13">
        <f t="shared" si="27"/>
        <v>44.510362729648051</v>
      </c>
      <c r="AN53" s="13">
        <f t="shared" si="28"/>
        <v>4.4510362729648048</v>
      </c>
      <c r="AO53" s="13">
        <f t="shared" si="29"/>
        <v>4.4510362729648048</v>
      </c>
      <c r="AP53" s="161">
        <f t="shared" si="30"/>
        <v>34</v>
      </c>
      <c r="AQ53" s="43"/>
      <c r="AR53" s="43"/>
      <c r="AS53" s="43"/>
      <c r="AT53" s="43"/>
      <c r="AU53" s="11">
        <v>100</v>
      </c>
      <c r="AV53" s="13">
        <f t="shared" si="34"/>
        <v>0</v>
      </c>
      <c r="AW53" s="13">
        <f t="shared" si="35"/>
        <v>0</v>
      </c>
      <c r="AX53" s="17">
        <f t="shared" si="36"/>
        <v>1</v>
      </c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">
        <f t="shared" si="46"/>
        <v>46.864480071521839</v>
      </c>
      <c r="BL53" s="11">
        <f t="shared" si="47"/>
        <v>46</v>
      </c>
    </row>
    <row r="54" spans="1:64" x14ac:dyDescent="0.25">
      <c r="A54" s="11">
        <v>49</v>
      </c>
      <c r="B54" s="76" t="s">
        <v>112</v>
      </c>
      <c r="C54" s="12">
        <v>100</v>
      </c>
      <c r="D54" s="14">
        <f t="shared" si="0"/>
        <v>100</v>
      </c>
      <c r="E54" s="13">
        <f t="shared" si="1"/>
        <v>10</v>
      </c>
      <c r="F54" s="121">
        <f t="shared" si="2"/>
        <v>1</v>
      </c>
      <c r="G54" s="60">
        <v>16.34264673126183</v>
      </c>
      <c r="H54" s="13">
        <f t="shared" si="3"/>
        <v>16.34264673126183</v>
      </c>
      <c r="I54" s="13">
        <f t="shared" si="4"/>
        <v>2.4513970096892748</v>
      </c>
      <c r="J54" s="13">
        <f t="shared" si="5"/>
        <v>2.4513970096892748</v>
      </c>
      <c r="K54" s="124">
        <f t="shared" si="6"/>
        <v>93</v>
      </c>
      <c r="L54" s="131">
        <v>4</v>
      </c>
      <c r="M54" s="13">
        <f t="shared" si="7"/>
        <v>37.5</v>
      </c>
      <c r="N54" s="13">
        <f t="shared" si="8"/>
        <v>3.75</v>
      </c>
      <c r="O54" s="134">
        <f t="shared" si="9"/>
        <v>16</v>
      </c>
      <c r="P54" s="137">
        <v>18.900270460208276</v>
      </c>
      <c r="Q54" s="13">
        <f t="shared" si="10"/>
        <v>20.894268821142138</v>
      </c>
      <c r="R54" s="13">
        <f t="shared" si="11"/>
        <v>6.9647562737140456</v>
      </c>
      <c r="S54" s="13">
        <f t="shared" si="12"/>
        <v>0.34823781368570228</v>
      </c>
      <c r="T54" s="130">
        <f t="shared" si="13"/>
        <v>32</v>
      </c>
      <c r="U54" s="14">
        <v>0</v>
      </c>
      <c r="V54" s="13">
        <f t="shared" si="14"/>
        <v>100</v>
      </c>
      <c r="W54" s="13">
        <f t="shared" si="15"/>
        <v>10</v>
      </c>
      <c r="X54" s="141">
        <f t="shared" si="16"/>
        <v>1</v>
      </c>
      <c r="Y54" s="14">
        <v>50</v>
      </c>
      <c r="Z54" s="13">
        <f t="shared" si="17"/>
        <v>50</v>
      </c>
      <c r="AA54" s="13">
        <f t="shared" si="18"/>
        <v>5</v>
      </c>
      <c r="AB54" s="147">
        <f t="shared" si="19"/>
        <v>227</v>
      </c>
      <c r="AC54" s="11">
        <v>100</v>
      </c>
      <c r="AD54" s="13">
        <f t="shared" si="20"/>
        <v>100</v>
      </c>
      <c r="AE54" s="13">
        <f t="shared" si="21"/>
        <v>100</v>
      </c>
      <c r="AF54" s="15">
        <f t="shared" si="22"/>
        <v>10</v>
      </c>
      <c r="AG54" s="17">
        <f t="shared" si="23"/>
        <v>1</v>
      </c>
      <c r="AH54" s="11">
        <v>0</v>
      </c>
      <c r="AI54" s="13">
        <f t="shared" si="24"/>
        <v>0</v>
      </c>
      <c r="AJ54" s="13">
        <f t="shared" si="25"/>
        <v>0</v>
      </c>
      <c r="AK54" s="155">
        <f t="shared" si="26"/>
        <v>1</v>
      </c>
      <c r="AL54" s="14">
        <v>34.003685968773276</v>
      </c>
      <c r="AM54" s="13">
        <f t="shared" si="27"/>
        <v>34.003685968773276</v>
      </c>
      <c r="AN54" s="13">
        <f t="shared" si="28"/>
        <v>3.4003685968773278</v>
      </c>
      <c r="AO54" s="13">
        <f t="shared" si="29"/>
        <v>3.4003685968773278</v>
      </c>
      <c r="AP54" s="161">
        <f t="shared" si="30"/>
        <v>48</v>
      </c>
      <c r="AU54" s="11">
        <v>100</v>
      </c>
      <c r="AV54" s="13">
        <f t="shared" si="34"/>
        <v>0</v>
      </c>
      <c r="AW54" s="13">
        <f t="shared" si="35"/>
        <v>0</v>
      </c>
      <c r="AX54" s="17">
        <f t="shared" si="36"/>
        <v>1</v>
      </c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">
        <f t="shared" si="46"/>
        <v>44.950003420252308</v>
      </c>
      <c r="BL54" s="11">
        <f t="shared" si="47"/>
        <v>71</v>
      </c>
    </row>
    <row r="55" spans="1:64" x14ac:dyDescent="0.25">
      <c r="A55" s="11">
        <v>50</v>
      </c>
      <c r="B55" s="76" t="s">
        <v>113</v>
      </c>
      <c r="C55" s="12">
        <v>100</v>
      </c>
      <c r="D55" s="14">
        <f t="shared" si="0"/>
        <v>100</v>
      </c>
      <c r="E55" s="13">
        <f t="shared" si="1"/>
        <v>10</v>
      </c>
      <c r="F55" s="121">
        <f t="shared" si="2"/>
        <v>1</v>
      </c>
      <c r="G55" s="60">
        <v>0</v>
      </c>
      <c r="H55" s="13">
        <f t="shared" si="3"/>
        <v>0</v>
      </c>
      <c r="I55" s="13">
        <f t="shared" si="4"/>
        <v>0</v>
      </c>
      <c r="J55" s="13">
        <f t="shared" si="5"/>
        <v>0</v>
      </c>
      <c r="K55" s="124">
        <f t="shared" si="6"/>
        <v>171</v>
      </c>
      <c r="L55" s="131">
        <v>0</v>
      </c>
      <c r="M55" s="13">
        <f t="shared" si="7"/>
        <v>0</v>
      </c>
      <c r="N55" s="13">
        <f t="shared" si="8"/>
        <v>0</v>
      </c>
      <c r="O55" s="134">
        <f t="shared" si="9"/>
        <v>138</v>
      </c>
      <c r="P55" s="137">
        <v>0</v>
      </c>
      <c r="Q55" s="13">
        <f t="shared" si="10"/>
        <v>0</v>
      </c>
      <c r="R55" s="13">
        <f t="shared" si="11"/>
        <v>0</v>
      </c>
      <c r="S55" s="13">
        <f t="shared" si="12"/>
        <v>0</v>
      </c>
      <c r="T55" s="130">
        <f t="shared" si="13"/>
        <v>149</v>
      </c>
      <c r="U55" s="14">
        <v>0</v>
      </c>
      <c r="V55" s="13">
        <f t="shared" si="14"/>
        <v>100</v>
      </c>
      <c r="W55" s="13">
        <f t="shared" si="15"/>
        <v>10</v>
      </c>
      <c r="X55" s="141">
        <f t="shared" si="16"/>
        <v>1</v>
      </c>
      <c r="Y55" s="14">
        <v>0</v>
      </c>
      <c r="Z55" s="13">
        <f t="shared" si="17"/>
        <v>100</v>
      </c>
      <c r="AA55" s="13">
        <f t="shared" si="18"/>
        <v>10</v>
      </c>
      <c r="AB55" s="147">
        <f t="shared" si="19"/>
        <v>1</v>
      </c>
      <c r="AC55" s="11">
        <v>0</v>
      </c>
      <c r="AD55" s="13">
        <f t="shared" si="20"/>
        <v>0</v>
      </c>
      <c r="AE55" s="13">
        <f t="shared" si="21"/>
        <v>0</v>
      </c>
      <c r="AF55" s="15">
        <f t="shared" si="22"/>
        <v>0</v>
      </c>
      <c r="AG55" s="17">
        <f t="shared" si="23"/>
        <v>198</v>
      </c>
      <c r="AH55" s="11">
        <v>0</v>
      </c>
      <c r="AI55" s="13">
        <f t="shared" si="24"/>
        <v>0</v>
      </c>
      <c r="AJ55" s="13">
        <f t="shared" si="25"/>
        <v>0</v>
      </c>
      <c r="AK55" s="155">
        <f t="shared" si="26"/>
        <v>1</v>
      </c>
      <c r="AL55" s="14">
        <v>0</v>
      </c>
      <c r="AM55" s="13">
        <f t="shared" si="27"/>
        <v>0</v>
      </c>
      <c r="AN55" s="13">
        <f t="shared" si="28"/>
        <v>0</v>
      </c>
      <c r="AO55" s="13">
        <f t="shared" si="29"/>
        <v>0</v>
      </c>
      <c r="AP55" s="161">
        <f t="shared" si="30"/>
        <v>171</v>
      </c>
      <c r="AU55" s="11">
        <v>100</v>
      </c>
      <c r="AV55" s="13">
        <f t="shared" si="34"/>
        <v>0</v>
      </c>
      <c r="AW55" s="13">
        <f t="shared" si="35"/>
        <v>0</v>
      </c>
      <c r="AX55" s="17">
        <f t="shared" si="36"/>
        <v>1</v>
      </c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">
        <f t="shared" si="46"/>
        <v>30</v>
      </c>
      <c r="BL55" s="11">
        <f t="shared" si="47"/>
        <v>235</v>
      </c>
    </row>
    <row r="56" spans="1:64" x14ac:dyDescent="0.25">
      <c r="A56" s="11">
        <v>51</v>
      </c>
      <c r="B56" s="76" t="s">
        <v>114</v>
      </c>
      <c r="C56" s="12">
        <v>100</v>
      </c>
      <c r="D56" s="14">
        <f t="shared" si="0"/>
        <v>100</v>
      </c>
      <c r="E56" s="13">
        <f t="shared" si="1"/>
        <v>10</v>
      </c>
      <c r="F56" s="121">
        <f t="shared" si="2"/>
        <v>1</v>
      </c>
      <c r="G56" s="60">
        <v>26.110949275111871</v>
      </c>
      <c r="H56" s="13">
        <f t="shared" si="3"/>
        <v>26.110949275111871</v>
      </c>
      <c r="I56" s="13">
        <f t="shared" si="4"/>
        <v>3.9166423912667807</v>
      </c>
      <c r="J56" s="13">
        <f t="shared" si="5"/>
        <v>3.9166423912667807</v>
      </c>
      <c r="K56" s="124">
        <f t="shared" si="6"/>
        <v>74</v>
      </c>
      <c r="L56" s="131">
        <v>1.5</v>
      </c>
      <c r="M56" s="13">
        <f t="shared" si="7"/>
        <v>14.0625</v>
      </c>
      <c r="N56" s="13">
        <f t="shared" si="8"/>
        <v>1.40625</v>
      </c>
      <c r="O56" s="134">
        <f t="shared" si="9"/>
        <v>106</v>
      </c>
      <c r="P56" s="137">
        <v>2.0264350500778363</v>
      </c>
      <c r="Q56" s="13">
        <f t="shared" si="10"/>
        <v>2.2402260736984374</v>
      </c>
      <c r="R56" s="13">
        <f t="shared" si="11"/>
        <v>0.7467420245661458</v>
      </c>
      <c r="S56" s="13">
        <f t="shared" si="12"/>
        <v>3.7337101228307287E-2</v>
      </c>
      <c r="T56" s="130">
        <f t="shared" si="13"/>
        <v>97</v>
      </c>
      <c r="U56" s="14">
        <v>0</v>
      </c>
      <c r="V56" s="13">
        <f t="shared" si="14"/>
        <v>100</v>
      </c>
      <c r="W56" s="13">
        <f t="shared" si="15"/>
        <v>10</v>
      </c>
      <c r="X56" s="141">
        <f t="shared" si="16"/>
        <v>1</v>
      </c>
      <c r="Y56" s="14">
        <v>100</v>
      </c>
      <c r="Z56" s="13">
        <f t="shared" si="17"/>
        <v>0</v>
      </c>
      <c r="AA56" s="13">
        <f t="shared" si="18"/>
        <v>0</v>
      </c>
      <c r="AB56" s="147">
        <f t="shared" si="19"/>
        <v>252</v>
      </c>
      <c r="AC56" s="11">
        <v>79</v>
      </c>
      <c r="AD56" s="13">
        <f t="shared" si="20"/>
        <v>79</v>
      </c>
      <c r="AE56" s="13">
        <f t="shared" si="21"/>
        <v>79</v>
      </c>
      <c r="AF56" s="15">
        <f t="shared" si="22"/>
        <v>7.9</v>
      </c>
      <c r="AG56" s="17">
        <f t="shared" si="23"/>
        <v>158</v>
      </c>
      <c r="AH56" s="11">
        <v>0</v>
      </c>
      <c r="AI56" s="13">
        <f t="shared" si="24"/>
        <v>0</v>
      </c>
      <c r="AJ56" s="13">
        <f t="shared" si="25"/>
        <v>0</v>
      </c>
      <c r="AK56" s="155">
        <f t="shared" si="26"/>
        <v>1</v>
      </c>
      <c r="AL56" s="14">
        <v>4.704226230515995</v>
      </c>
      <c r="AM56" s="13">
        <f t="shared" si="27"/>
        <v>4.704226230515995</v>
      </c>
      <c r="AN56" s="13">
        <f t="shared" si="28"/>
        <v>0.47042262305159954</v>
      </c>
      <c r="AO56" s="13">
        <f t="shared" si="29"/>
        <v>0.47042262305159954</v>
      </c>
      <c r="AP56" s="161">
        <f t="shared" si="30"/>
        <v>159</v>
      </c>
      <c r="AU56" s="11">
        <v>100</v>
      </c>
      <c r="AV56" s="13">
        <f t="shared" si="34"/>
        <v>0</v>
      </c>
      <c r="AW56" s="13">
        <f t="shared" si="35"/>
        <v>0</v>
      </c>
      <c r="AX56" s="17">
        <f t="shared" si="36"/>
        <v>1</v>
      </c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">
        <f t="shared" si="46"/>
        <v>33.730652115546683</v>
      </c>
      <c r="BL56" s="11">
        <f t="shared" si="47"/>
        <v>199</v>
      </c>
    </row>
    <row r="57" spans="1:64" x14ac:dyDescent="0.25">
      <c r="A57" s="11">
        <v>52</v>
      </c>
      <c r="B57" s="76" t="s">
        <v>115</v>
      </c>
      <c r="C57" s="12">
        <v>100</v>
      </c>
      <c r="D57" s="14">
        <f t="shared" si="0"/>
        <v>100</v>
      </c>
      <c r="E57" s="13">
        <f t="shared" si="1"/>
        <v>10</v>
      </c>
      <c r="F57" s="121">
        <f t="shared" si="2"/>
        <v>1</v>
      </c>
      <c r="G57" s="60">
        <v>9.2195875258980792E-2</v>
      </c>
      <c r="H57" s="13">
        <f t="shared" si="3"/>
        <v>9.2195875258980792E-2</v>
      </c>
      <c r="I57" s="13">
        <f t="shared" si="4"/>
        <v>1.3829381288847118E-2</v>
      </c>
      <c r="J57" s="13">
        <f t="shared" si="5"/>
        <v>1.3829381288847118E-2</v>
      </c>
      <c r="K57" s="124">
        <f t="shared" si="6"/>
        <v>165</v>
      </c>
      <c r="L57" s="131">
        <v>3</v>
      </c>
      <c r="M57" s="13">
        <f t="shared" si="7"/>
        <v>28.125</v>
      </c>
      <c r="N57" s="13">
        <f t="shared" si="8"/>
        <v>2.8125</v>
      </c>
      <c r="O57" s="134">
        <f t="shared" si="9"/>
        <v>31</v>
      </c>
      <c r="P57" s="137">
        <v>35.462962962962976</v>
      </c>
      <c r="Q57" s="13">
        <f t="shared" si="10"/>
        <v>39.204342758076614</v>
      </c>
      <c r="R57" s="13">
        <f t="shared" si="11"/>
        <v>13.068114252692206</v>
      </c>
      <c r="S57" s="13">
        <f t="shared" si="12"/>
        <v>0.65340571263461034</v>
      </c>
      <c r="T57" s="130">
        <f t="shared" si="13"/>
        <v>7</v>
      </c>
      <c r="U57" s="14">
        <v>0</v>
      </c>
      <c r="V57" s="13">
        <f t="shared" si="14"/>
        <v>100</v>
      </c>
      <c r="W57" s="13">
        <f t="shared" si="15"/>
        <v>10</v>
      </c>
      <c r="X57" s="141">
        <f t="shared" si="16"/>
        <v>1</v>
      </c>
      <c r="Y57" s="14">
        <v>0</v>
      </c>
      <c r="Z57" s="13">
        <f t="shared" si="17"/>
        <v>100</v>
      </c>
      <c r="AA57" s="13">
        <f t="shared" si="18"/>
        <v>10</v>
      </c>
      <c r="AB57" s="147">
        <f t="shared" si="19"/>
        <v>1</v>
      </c>
      <c r="AC57" s="11">
        <v>100</v>
      </c>
      <c r="AD57" s="13">
        <f t="shared" si="20"/>
        <v>100</v>
      </c>
      <c r="AE57" s="13">
        <f t="shared" si="21"/>
        <v>100</v>
      </c>
      <c r="AF57" s="15">
        <f t="shared" si="22"/>
        <v>10</v>
      </c>
      <c r="AG57" s="17">
        <f t="shared" si="23"/>
        <v>1</v>
      </c>
      <c r="AH57" s="11">
        <v>0</v>
      </c>
      <c r="AI57" s="13">
        <f t="shared" si="24"/>
        <v>0</v>
      </c>
      <c r="AJ57" s="13">
        <f t="shared" si="25"/>
        <v>0</v>
      </c>
      <c r="AK57" s="155">
        <f t="shared" si="26"/>
        <v>1</v>
      </c>
      <c r="AL57" s="14">
        <v>18.849581189723665</v>
      </c>
      <c r="AM57" s="13">
        <f t="shared" si="27"/>
        <v>18.849581189723665</v>
      </c>
      <c r="AN57" s="13">
        <f t="shared" si="28"/>
        <v>1.8849581189723665</v>
      </c>
      <c r="AO57" s="13">
        <f t="shared" si="29"/>
        <v>1.8849581189723665</v>
      </c>
      <c r="AP57" s="161">
        <f t="shared" si="30"/>
        <v>109</v>
      </c>
      <c r="AU57" s="11">
        <v>100</v>
      </c>
      <c r="AV57" s="13">
        <f t="shared" si="34"/>
        <v>0</v>
      </c>
      <c r="AW57" s="13">
        <f t="shared" si="35"/>
        <v>0</v>
      </c>
      <c r="AX57" s="17">
        <f t="shared" si="36"/>
        <v>1</v>
      </c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">
        <f t="shared" si="46"/>
        <v>45.364693212895823</v>
      </c>
      <c r="BL57" s="11">
        <f t="shared" si="47"/>
        <v>65</v>
      </c>
    </row>
    <row r="58" spans="1:64" x14ac:dyDescent="0.25">
      <c r="A58" s="11">
        <v>53</v>
      </c>
      <c r="B58" s="76" t="s">
        <v>116</v>
      </c>
      <c r="C58" s="12">
        <v>96.347105659565315</v>
      </c>
      <c r="D58" s="14">
        <f t="shared" si="0"/>
        <v>95.776692158712834</v>
      </c>
      <c r="E58" s="13">
        <f t="shared" si="1"/>
        <v>9.5776692158712837</v>
      </c>
      <c r="F58" s="121">
        <f t="shared" si="2"/>
        <v>186</v>
      </c>
      <c r="G58" s="60">
        <v>9.0294187492268563</v>
      </c>
      <c r="H58" s="13">
        <f t="shared" si="3"/>
        <v>9.0294187492268563</v>
      </c>
      <c r="I58" s="13">
        <f t="shared" si="4"/>
        <v>1.3544128123840284</v>
      </c>
      <c r="J58" s="13">
        <f t="shared" si="5"/>
        <v>1.3544128123840284</v>
      </c>
      <c r="K58" s="124">
        <f t="shared" si="6"/>
        <v>106</v>
      </c>
      <c r="L58" s="131">
        <v>10.666666666666666</v>
      </c>
      <c r="M58" s="13">
        <f t="shared" si="7"/>
        <v>100</v>
      </c>
      <c r="N58" s="13">
        <f t="shared" si="8"/>
        <v>10</v>
      </c>
      <c r="O58" s="134">
        <f t="shared" si="9"/>
        <v>1</v>
      </c>
      <c r="P58" s="137">
        <v>30.753999999999991</v>
      </c>
      <c r="Q58" s="13">
        <f t="shared" si="10"/>
        <v>33.998579262570196</v>
      </c>
      <c r="R58" s="13">
        <f t="shared" si="11"/>
        <v>11.332859754190064</v>
      </c>
      <c r="S58" s="13">
        <f t="shared" si="12"/>
        <v>0.56664298770950328</v>
      </c>
      <c r="T58" s="130">
        <f t="shared" si="13"/>
        <v>10</v>
      </c>
      <c r="U58" s="14">
        <v>0</v>
      </c>
      <c r="V58" s="13">
        <f t="shared" si="14"/>
        <v>100</v>
      </c>
      <c r="W58" s="13">
        <f t="shared" si="15"/>
        <v>10</v>
      </c>
      <c r="X58" s="141">
        <f t="shared" si="16"/>
        <v>1</v>
      </c>
      <c r="Y58" s="14">
        <v>0</v>
      </c>
      <c r="Z58" s="13">
        <f t="shared" si="17"/>
        <v>100</v>
      </c>
      <c r="AA58" s="13">
        <f t="shared" si="18"/>
        <v>10</v>
      </c>
      <c r="AB58" s="147">
        <f t="shared" si="19"/>
        <v>1</v>
      </c>
      <c r="AC58" s="11">
        <v>100</v>
      </c>
      <c r="AD58" s="13">
        <f t="shared" si="20"/>
        <v>100</v>
      </c>
      <c r="AE58" s="13">
        <f t="shared" si="21"/>
        <v>100</v>
      </c>
      <c r="AF58" s="15">
        <f t="shared" si="22"/>
        <v>10</v>
      </c>
      <c r="AG58" s="17">
        <f t="shared" si="23"/>
        <v>1</v>
      </c>
      <c r="AH58" s="11">
        <v>0</v>
      </c>
      <c r="AI58" s="13">
        <f t="shared" si="24"/>
        <v>0</v>
      </c>
      <c r="AJ58" s="13">
        <f t="shared" si="25"/>
        <v>0</v>
      </c>
      <c r="AK58" s="155">
        <f t="shared" si="26"/>
        <v>1</v>
      </c>
      <c r="AL58" s="14">
        <v>0</v>
      </c>
      <c r="AM58" s="13">
        <f t="shared" si="27"/>
        <v>0</v>
      </c>
      <c r="AN58" s="13">
        <f t="shared" si="28"/>
        <v>0</v>
      </c>
      <c r="AO58" s="13">
        <f t="shared" si="29"/>
        <v>0</v>
      </c>
      <c r="AP58" s="161">
        <f t="shared" si="30"/>
        <v>171</v>
      </c>
      <c r="AQ58" s="43"/>
      <c r="AR58" s="43"/>
      <c r="AS58" s="43"/>
      <c r="AT58" s="43"/>
      <c r="AU58" s="11">
        <v>100</v>
      </c>
      <c r="AV58" s="13">
        <f t="shared" si="34"/>
        <v>0</v>
      </c>
      <c r="AW58" s="13">
        <f t="shared" si="35"/>
        <v>0</v>
      </c>
      <c r="AX58" s="17">
        <f t="shared" si="36"/>
        <v>1</v>
      </c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">
        <f t="shared" si="46"/>
        <v>51.498725015964816</v>
      </c>
      <c r="BL58" s="11">
        <f t="shared" si="47"/>
        <v>19</v>
      </c>
    </row>
    <row r="59" spans="1:64" x14ac:dyDescent="0.25">
      <c r="A59" s="11">
        <v>54</v>
      </c>
      <c r="B59" s="76" t="s">
        <v>117</v>
      </c>
      <c r="C59" s="12">
        <v>100</v>
      </c>
      <c r="D59" s="14">
        <f t="shared" si="0"/>
        <v>100</v>
      </c>
      <c r="E59" s="13">
        <f t="shared" si="1"/>
        <v>10</v>
      </c>
      <c r="F59" s="121">
        <f t="shared" si="2"/>
        <v>1</v>
      </c>
      <c r="G59" s="60">
        <v>27.487450730309838</v>
      </c>
      <c r="H59" s="13">
        <f t="shared" si="3"/>
        <v>27.487450730309838</v>
      </c>
      <c r="I59" s="13">
        <f t="shared" si="4"/>
        <v>4.1231176095464761</v>
      </c>
      <c r="J59" s="13">
        <f t="shared" si="5"/>
        <v>4.1231176095464761</v>
      </c>
      <c r="K59" s="124">
        <f t="shared" si="6"/>
        <v>69</v>
      </c>
      <c r="L59" s="131">
        <v>2</v>
      </c>
      <c r="M59" s="13">
        <f t="shared" si="7"/>
        <v>18.75</v>
      </c>
      <c r="N59" s="13">
        <f t="shared" si="8"/>
        <v>1.875</v>
      </c>
      <c r="O59" s="134">
        <f t="shared" si="9"/>
        <v>69</v>
      </c>
      <c r="P59" s="137">
        <v>6.5000543356019449</v>
      </c>
      <c r="Q59" s="13">
        <f t="shared" si="10"/>
        <v>7.1858168869082348</v>
      </c>
      <c r="R59" s="13">
        <f t="shared" si="11"/>
        <v>2.3952722956360781</v>
      </c>
      <c r="S59" s="13">
        <f t="shared" si="12"/>
        <v>0.1197636147818039</v>
      </c>
      <c r="T59" s="130">
        <f t="shared" si="13"/>
        <v>85</v>
      </c>
      <c r="U59" s="14">
        <v>0</v>
      </c>
      <c r="V59" s="13">
        <f t="shared" si="14"/>
        <v>100</v>
      </c>
      <c r="W59" s="13">
        <f t="shared" si="15"/>
        <v>10</v>
      </c>
      <c r="X59" s="141">
        <f t="shared" si="16"/>
        <v>1</v>
      </c>
      <c r="Y59" s="14">
        <v>0</v>
      </c>
      <c r="Z59" s="13">
        <f t="shared" si="17"/>
        <v>100</v>
      </c>
      <c r="AA59" s="13">
        <f t="shared" si="18"/>
        <v>10</v>
      </c>
      <c r="AB59" s="147">
        <f t="shared" si="19"/>
        <v>1</v>
      </c>
      <c r="AC59" s="11">
        <v>100</v>
      </c>
      <c r="AD59" s="13">
        <f t="shared" si="20"/>
        <v>100</v>
      </c>
      <c r="AE59" s="13">
        <f t="shared" si="21"/>
        <v>100</v>
      </c>
      <c r="AF59" s="15">
        <f t="shared" si="22"/>
        <v>10</v>
      </c>
      <c r="AG59" s="17">
        <f t="shared" si="23"/>
        <v>1</v>
      </c>
      <c r="AH59" s="11">
        <v>0</v>
      </c>
      <c r="AI59" s="13">
        <f t="shared" si="24"/>
        <v>0</v>
      </c>
      <c r="AJ59" s="13">
        <f t="shared" si="25"/>
        <v>0</v>
      </c>
      <c r="AK59" s="155">
        <f t="shared" si="26"/>
        <v>1</v>
      </c>
      <c r="AL59" s="14">
        <v>0</v>
      </c>
      <c r="AM59" s="13">
        <f t="shared" si="27"/>
        <v>0</v>
      </c>
      <c r="AN59" s="13">
        <f t="shared" si="28"/>
        <v>0</v>
      </c>
      <c r="AO59" s="13">
        <f t="shared" si="29"/>
        <v>0</v>
      </c>
      <c r="AP59" s="161">
        <f t="shared" si="30"/>
        <v>171</v>
      </c>
      <c r="AU59" s="11">
        <v>100</v>
      </c>
      <c r="AV59" s="13">
        <f t="shared" si="34"/>
        <v>0</v>
      </c>
      <c r="AW59" s="13">
        <f t="shared" si="35"/>
        <v>0</v>
      </c>
      <c r="AX59" s="17">
        <f t="shared" si="36"/>
        <v>1</v>
      </c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">
        <f t="shared" si="46"/>
        <v>46.117881224328279</v>
      </c>
      <c r="BL59" s="11">
        <f t="shared" si="47"/>
        <v>57</v>
      </c>
    </row>
    <row r="60" spans="1:64" x14ac:dyDescent="0.25">
      <c r="A60" s="11">
        <v>55</v>
      </c>
      <c r="B60" s="76" t="s">
        <v>118</v>
      </c>
      <c r="C60" s="12">
        <v>93.811349693251529</v>
      </c>
      <c r="D60" s="14">
        <f t="shared" si="0"/>
        <v>92.844968145351586</v>
      </c>
      <c r="E60" s="13">
        <f t="shared" si="1"/>
        <v>9.2844968145351583</v>
      </c>
      <c r="F60" s="121">
        <f t="shared" si="2"/>
        <v>215</v>
      </c>
      <c r="G60" s="60">
        <v>22.168852761869573</v>
      </c>
      <c r="H60" s="13">
        <f t="shared" si="3"/>
        <v>22.168852761869573</v>
      </c>
      <c r="I60" s="13">
        <f t="shared" si="4"/>
        <v>3.3253279142804359</v>
      </c>
      <c r="J60" s="13">
        <f t="shared" si="5"/>
        <v>3.3253279142804359</v>
      </c>
      <c r="K60" s="124">
        <f t="shared" si="6"/>
        <v>81</v>
      </c>
      <c r="L60" s="131">
        <v>3</v>
      </c>
      <c r="M60" s="13">
        <f t="shared" si="7"/>
        <v>28.125</v>
      </c>
      <c r="N60" s="13">
        <f t="shared" si="8"/>
        <v>2.8125</v>
      </c>
      <c r="O60" s="134">
        <f t="shared" si="9"/>
        <v>31</v>
      </c>
      <c r="P60" s="137">
        <v>16.278333333333336</v>
      </c>
      <c r="Q60" s="13">
        <f t="shared" si="10"/>
        <v>17.995714576831372</v>
      </c>
      <c r="R60" s="13">
        <f t="shared" si="11"/>
        <v>5.9985715256104575</v>
      </c>
      <c r="S60" s="13">
        <f t="shared" si="12"/>
        <v>0.29992857628052288</v>
      </c>
      <c r="T60" s="130">
        <f t="shared" si="13"/>
        <v>41</v>
      </c>
      <c r="U60" s="14">
        <v>0</v>
      </c>
      <c r="V60" s="13">
        <f t="shared" si="14"/>
        <v>100</v>
      </c>
      <c r="W60" s="13">
        <f t="shared" si="15"/>
        <v>10</v>
      </c>
      <c r="X60" s="141">
        <f t="shared" si="16"/>
        <v>1</v>
      </c>
      <c r="Y60" s="14">
        <v>0</v>
      </c>
      <c r="Z60" s="13">
        <f t="shared" si="17"/>
        <v>100</v>
      </c>
      <c r="AA60" s="13">
        <f t="shared" si="18"/>
        <v>10</v>
      </c>
      <c r="AB60" s="147">
        <f t="shared" si="19"/>
        <v>1</v>
      </c>
      <c r="AC60" s="11">
        <v>84</v>
      </c>
      <c r="AD60" s="13">
        <f t="shared" si="20"/>
        <v>84</v>
      </c>
      <c r="AE60" s="13">
        <f t="shared" si="21"/>
        <v>84</v>
      </c>
      <c r="AF60" s="15">
        <f t="shared" si="22"/>
        <v>8.4</v>
      </c>
      <c r="AG60" s="17">
        <f t="shared" si="23"/>
        <v>149</v>
      </c>
      <c r="AH60" s="11">
        <v>0</v>
      </c>
      <c r="AI60" s="13">
        <f t="shared" si="24"/>
        <v>0</v>
      </c>
      <c r="AJ60" s="13">
        <f t="shared" si="25"/>
        <v>0</v>
      </c>
      <c r="AK60" s="155">
        <f t="shared" si="26"/>
        <v>1</v>
      </c>
      <c r="AL60" s="14">
        <v>24.270116306669831</v>
      </c>
      <c r="AM60" s="13">
        <f t="shared" si="27"/>
        <v>24.270116306669831</v>
      </c>
      <c r="AN60" s="13">
        <f t="shared" si="28"/>
        <v>2.4270116306669833</v>
      </c>
      <c r="AO60" s="13">
        <f t="shared" si="29"/>
        <v>2.4270116306669833</v>
      </c>
      <c r="AP60" s="161">
        <f t="shared" si="30"/>
        <v>84</v>
      </c>
      <c r="AU60" s="11">
        <v>100</v>
      </c>
      <c r="AV60" s="13">
        <f t="shared" si="34"/>
        <v>0</v>
      </c>
      <c r="AW60" s="13">
        <f t="shared" si="35"/>
        <v>0</v>
      </c>
      <c r="AX60" s="17">
        <f t="shared" si="36"/>
        <v>1</v>
      </c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">
        <f t="shared" si="46"/>
        <v>46.549264935763098</v>
      </c>
      <c r="BL60" s="11">
        <f t="shared" si="47"/>
        <v>49</v>
      </c>
    </row>
    <row r="61" spans="1:64" x14ac:dyDescent="0.25">
      <c r="A61" s="11">
        <v>56</v>
      </c>
      <c r="B61" s="76" t="s">
        <v>119</v>
      </c>
      <c r="C61" s="12">
        <v>100</v>
      </c>
      <c r="D61" s="14">
        <f t="shared" si="0"/>
        <v>100</v>
      </c>
      <c r="E61" s="13">
        <f t="shared" si="1"/>
        <v>10</v>
      </c>
      <c r="F61" s="121">
        <f t="shared" si="2"/>
        <v>1</v>
      </c>
      <c r="G61" s="60">
        <v>0</v>
      </c>
      <c r="H61" s="13">
        <f t="shared" si="3"/>
        <v>0</v>
      </c>
      <c r="I61" s="13">
        <f t="shared" si="4"/>
        <v>0</v>
      </c>
      <c r="J61" s="13">
        <f t="shared" si="5"/>
        <v>0</v>
      </c>
      <c r="K61" s="124">
        <f t="shared" si="6"/>
        <v>171</v>
      </c>
      <c r="L61" s="131">
        <v>0</v>
      </c>
      <c r="M61" s="13">
        <f t="shared" si="7"/>
        <v>0</v>
      </c>
      <c r="N61" s="13">
        <f t="shared" si="8"/>
        <v>0</v>
      </c>
      <c r="O61" s="134">
        <f t="shared" si="9"/>
        <v>138</v>
      </c>
      <c r="P61" s="137">
        <v>0</v>
      </c>
      <c r="Q61" s="13">
        <f t="shared" si="10"/>
        <v>0</v>
      </c>
      <c r="R61" s="13">
        <f t="shared" si="11"/>
        <v>0</v>
      </c>
      <c r="S61" s="13">
        <f t="shared" si="12"/>
        <v>0</v>
      </c>
      <c r="T61" s="130">
        <f t="shared" si="13"/>
        <v>149</v>
      </c>
      <c r="U61" s="14">
        <v>0</v>
      </c>
      <c r="V61" s="13">
        <f t="shared" si="14"/>
        <v>100</v>
      </c>
      <c r="W61" s="13">
        <f t="shared" si="15"/>
        <v>10</v>
      </c>
      <c r="X61" s="141">
        <f t="shared" si="16"/>
        <v>1</v>
      </c>
      <c r="Y61" s="14">
        <v>0</v>
      </c>
      <c r="Z61" s="13">
        <f t="shared" si="17"/>
        <v>100</v>
      </c>
      <c r="AA61" s="13">
        <f t="shared" si="18"/>
        <v>10</v>
      </c>
      <c r="AB61" s="147">
        <f t="shared" si="19"/>
        <v>1</v>
      </c>
      <c r="AC61" s="11">
        <v>0</v>
      </c>
      <c r="AD61" s="13">
        <f t="shared" si="20"/>
        <v>0</v>
      </c>
      <c r="AE61" s="13">
        <f t="shared" si="21"/>
        <v>0</v>
      </c>
      <c r="AF61" s="15">
        <f t="shared" si="22"/>
        <v>0</v>
      </c>
      <c r="AG61" s="17">
        <f t="shared" si="23"/>
        <v>198</v>
      </c>
      <c r="AH61" s="11">
        <v>0</v>
      </c>
      <c r="AI61" s="13">
        <f t="shared" si="24"/>
        <v>0</v>
      </c>
      <c r="AJ61" s="13">
        <f t="shared" si="25"/>
        <v>0</v>
      </c>
      <c r="AK61" s="155">
        <f t="shared" si="26"/>
        <v>1</v>
      </c>
      <c r="AL61" s="14">
        <v>0</v>
      </c>
      <c r="AM61" s="13">
        <f t="shared" si="27"/>
        <v>0</v>
      </c>
      <c r="AN61" s="13">
        <f t="shared" si="28"/>
        <v>0</v>
      </c>
      <c r="AO61" s="13">
        <f t="shared" si="29"/>
        <v>0</v>
      </c>
      <c r="AP61" s="161">
        <f t="shared" si="30"/>
        <v>171</v>
      </c>
      <c r="AU61" s="11">
        <v>100</v>
      </c>
      <c r="AV61" s="13">
        <f t="shared" si="34"/>
        <v>0</v>
      </c>
      <c r="AW61" s="13">
        <f t="shared" si="35"/>
        <v>0</v>
      </c>
      <c r="AX61" s="17">
        <f t="shared" si="36"/>
        <v>1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">
        <f t="shared" si="46"/>
        <v>30</v>
      </c>
      <c r="BL61" s="11">
        <f t="shared" si="47"/>
        <v>235</v>
      </c>
    </row>
    <row r="62" spans="1:64" ht="36" x14ac:dyDescent="0.25">
      <c r="A62" s="11">
        <v>57</v>
      </c>
      <c r="B62" s="76" t="s">
        <v>120</v>
      </c>
      <c r="C62" s="12">
        <v>100</v>
      </c>
      <c r="D62" s="14">
        <f t="shared" si="0"/>
        <v>100</v>
      </c>
      <c r="E62" s="13">
        <f t="shared" si="1"/>
        <v>10</v>
      </c>
      <c r="F62" s="121">
        <f t="shared" si="2"/>
        <v>1</v>
      </c>
      <c r="G62" s="60">
        <v>45.054945054945058</v>
      </c>
      <c r="H62" s="13">
        <f t="shared" si="3"/>
        <v>45.054945054945058</v>
      </c>
      <c r="I62" s="13">
        <f t="shared" si="4"/>
        <v>6.7582417582417591</v>
      </c>
      <c r="J62" s="13">
        <f t="shared" si="5"/>
        <v>6.7582417582417591</v>
      </c>
      <c r="K62" s="124">
        <f t="shared" si="6"/>
        <v>50</v>
      </c>
      <c r="L62" s="131">
        <v>0</v>
      </c>
      <c r="M62" s="13">
        <f t="shared" si="7"/>
        <v>0</v>
      </c>
      <c r="N62" s="13">
        <f t="shared" si="8"/>
        <v>0</v>
      </c>
      <c r="O62" s="134">
        <f t="shared" si="9"/>
        <v>138</v>
      </c>
      <c r="P62" s="137">
        <v>1.0318949343339483</v>
      </c>
      <c r="Q62" s="13">
        <f t="shared" si="10"/>
        <v>1.1407609324184631</v>
      </c>
      <c r="R62" s="13">
        <f t="shared" si="11"/>
        <v>0.3802536441394877</v>
      </c>
      <c r="S62" s="13">
        <f t="shared" si="12"/>
        <v>1.9012682206974385E-2</v>
      </c>
      <c r="T62" s="130">
        <f t="shared" si="13"/>
        <v>107</v>
      </c>
      <c r="U62" s="14">
        <v>0</v>
      </c>
      <c r="V62" s="13">
        <f t="shared" si="14"/>
        <v>100</v>
      </c>
      <c r="W62" s="13">
        <f t="shared" si="15"/>
        <v>10</v>
      </c>
      <c r="X62" s="141">
        <f t="shared" si="16"/>
        <v>1</v>
      </c>
      <c r="Y62" s="14">
        <v>0</v>
      </c>
      <c r="Z62" s="13">
        <f t="shared" si="17"/>
        <v>100</v>
      </c>
      <c r="AA62" s="13">
        <f t="shared" si="18"/>
        <v>10</v>
      </c>
      <c r="AB62" s="147">
        <f t="shared" si="19"/>
        <v>1</v>
      </c>
      <c r="AC62" s="11">
        <v>99</v>
      </c>
      <c r="AD62" s="13">
        <f t="shared" si="20"/>
        <v>99</v>
      </c>
      <c r="AE62" s="13">
        <f t="shared" si="21"/>
        <v>99</v>
      </c>
      <c r="AF62" s="15">
        <f t="shared" si="22"/>
        <v>9.9</v>
      </c>
      <c r="AG62" s="17">
        <f t="shared" si="23"/>
        <v>87</v>
      </c>
      <c r="AH62" s="11">
        <v>0</v>
      </c>
      <c r="AI62" s="13">
        <f t="shared" si="24"/>
        <v>0</v>
      </c>
      <c r="AJ62" s="13">
        <f t="shared" si="25"/>
        <v>0</v>
      </c>
      <c r="AK62" s="155">
        <f t="shared" si="26"/>
        <v>1</v>
      </c>
      <c r="AL62" s="14">
        <v>0</v>
      </c>
      <c r="AM62" s="13">
        <f t="shared" si="27"/>
        <v>0</v>
      </c>
      <c r="AN62" s="13">
        <f t="shared" si="28"/>
        <v>0</v>
      </c>
      <c r="AO62" s="13">
        <f t="shared" si="29"/>
        <v>0</v>
      </c>
      <c r="AP62" s="161">
        <f t="shared" si="30"/>
        <v>171</v>
      </c>
      <c r="AU62" s="11">
        <v>100</v>
      </c>
      <c r="AV62" s="13">
        <f t="shared" si="34"/>
        <v>0</v>
      </c>
      <c r="AW62" s="13">
        <f t="shared" si="35"/>
        <v>0</v>
      </c>
      <c r="AX62" s="17">
        <f t="shared" si="36"/>
        <v>1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">
        <f t="shared" si="46"/>
        <v>46.677254440448728</v>
      </c>
      <c r="BL62" s="11">
        <f t="shared" si="47"/>
        <v>47</v>
      </c>
    </row>
    <row r="63" spans="1:64" x14ac:dyDescent="0.25">
      <c r="A63" s="11">
        <v>58</v>
      </c>
      <c r="B63" s="76" t="s">
        <v>121</v>
      </c>
      <c r="C63" s="12">
        <v>100</v>
      </c>
      <c r="D63" s="14">
        <f t="shared" si="0"/>
        <v>100</v>
      </c>
      <c r="E63" s="13">
        <f t="shared" si="1"/>
        <v>10</v>
      </c>
      <c r="F63" s="121">
        <f t="shared" si="2"/>
        <v>1</v>
      </c>
      <c r="G63" s="60">
        <v>0.16059876522750488</v>
      </c>
      <c r="H63" s="13">
        <f t="shared" si="3"/>
        <v>0.16059876522750488</v>
      </c>
      <c r="I63" s="13">
        <f t="shared" si="4"/>
        <v>2.4089814784125734E-2</v>
      </c>
      <c r="J63" s="13">
        <f t="shared" si="5"/>
        <v>2.4089814784125734E-2</v>
      </c>
      <c r="K63" s="124">
        <f t="shared" si="6"/>
        <v>145</v>
      </c>
      <c r="L63" s="131">
        <v>0</v>
      </c>
      <c r="M63" s="13">
        <f t="shared" si="7"/>
        <v>0</v>
      </c>
      <c r="N63" s="13">
        <f t="shared" si="8"/>
        <v>0</v>
      </c>
      <c r="O63" s="134">
        <f t="shared" si="9"/>
        <v>138</v>
      </c>
      <c r="P63" s="137">
        <v>1.0318949343339483</v>
      </c>
      <c r="Q63" s="13">
        <f t="shared" si="10"/>
        <v>1.1407609324184631</v>
      </c>
      <c r="R63" s="13">
        <f t="shared" si="11"/>
        <v>0.3802536441394877</v>
      </c>
      <c r="S63" s="13">
        <f t="shared" si="12"/>
        <v>1.9012682206974385E-2</v>
      </c>
      <c r="T63" s="130">
        <f t="shared" si="13"/>
        <v>107</v>
      </c>
      <c r="U63" s="14">
        <v>0</v>
      </c>
      <c r="V63" s="13">
        <f t="shared" si="14"/>
        <v>100</v>
      </c>
      <c r="W63" s="13">
        <f t="shared" si="15"/>
        <v>10</v>
      </c>
      <c r="X63" s="141">
        <f t="shared" si="16"/>
        <v>1</v>
      </c>
      <c r="Y63" s="14">
        <v>0</v>
      </c>
      <c r="Z63" s="13">
        <f t="shared" si="17"/>
        <v>100</v>
      </c>
      <c r="AA63" s="13">
        <f t="shared" si="18"/>
        <v>10</v>
      </c>
      <c r="AB63" s="147">
        <f t="shared" si="19"/>
        <v>1</v>
      </c>
      <c r="AC63" s="11">
        <v>99</v>
      </c>
      <c r="AD63" s="13">
        <f t="shared" si="20"/>
        <v>99</v>
      </c>
      <c r="AE63" s="13">
        <f t="shared" si="21"/>
        <v>99</v>
      </c>
      <c r="AF63" s="15">
        <f t="shared" si="22"/>
        <v>9.9</v>
      </c>
      <c r="AG63" s="17">
        <f t="shared" si="23"/>
        <v>87</v>
      </c>
      <c r="AH63" s="11">
        <v>0</v>
      </c>
      <c r="AI63" s="13">
        <f t="shared" si="24"/>
        <v>0</v>
      </c>
      <c r="AJ63" s="13">
        <f t="shared" si="25"/>
        <v>0</v>
      </c>
      <c r="AK63" s="155">
        <f t="shared" si="26"/>
        <v>1</v>
      </c>
      <c r="AL63" s="14">
        <v>37.166138524219107</v>
      </c>
      <c r="AM63" s="13">
        <f t="shared" si="27"/>
        <v>37.166138524219107</v>
      </c>
      <c r="AN63" s="13">
        <f t="shared" si="28"/>
        <v>3.7166138524219106</v>
      </c>
      <c r="AO63" s="13">
        <f t="shared" si="29"/>
        <v>3.7166138524219106</v>
      </c>
      <c r="AP63" s="161">
        <f t="shared" si="30"/>
        <v>42</v>
      </c>
      <c r="AU63" s="11">
        <v>100</v>
      </c>
      <c r="AV63" s="13">
        <f t="shared" si="34"/>
        <v>0</v>
      </c>
      <c r="AW63" s="13">
        <f t="shared" si="35"/>
        <v>0</v>
      </c>
      <c r="AX63" s="17">
        <f t="shared" si="36"/>
        <v>1</v>
      </c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">
        <f t="shared" si="46"/>
        <v>43.65971634941301</v>
      </c>
      <c r="BL63" s="11">
        <f t="shared" si="47"/>
        <v>86</v>
      </c>
    </row>
    <row r="64" spans="1:64" x14ac:dyDescent="0.25">
      <c r="A64" s="11">
        <v>59</v>
      </c>
      <c r="B64" s="76" t="s">
        <v>122</v>
      </c>
      <c r="C64" s="12">
        <v>100</v>
      </c>
      <c r="D64" s="14">
        <f t="shared" si="0"/>
        <v>100</v>
      </c>
      <c r="E64" s="13">
        <f t="shared" si="1"/>
        <v>10</v>
      </c>
      <c r="F64" s="121">
        <f t="shared" si="2"/>
        <v>1</v>
      </c>
      <c r="G64" s="60">
        <v>0.17487852012743493</v>
      </c>
      <c r="H64" s="13">
        <f t="shared" si="3"/>
        <v>0.17487852012743493</v>
      </c>
      <c r="I64" s="13">
        <f t="shared" si="4"/>
        <v>2.6231778019115238E-2</v>
      </c>
      <c r="J64" s="13">
        <f t="shared" si="5"/>
        <v>2.6231778019115238E-2</v>
      </c>
      <c r="K64" s="124">
        <f t="shared" si="6"/>
        <v>138</v>
      </c>
      <c r="L64" s="131">
        <v>0</v>
      </c>
      <c r="M64" s="13">
        <f t="shared" si="7"/>
        <v>0</v>
      </c>
      <c r="N64" s="13">
        <f t="shared" si="8"/>
        <v>0</v>
      </c>
      <c r="O64" s="134">
        <f t="shared" si="9"/>
        <v>138</v>
      </c>
      <c r="P64" s="137">
        <v>1.0318949343339483</v>
      </c>
      <c r="Q64" s="13">
        <f t="shared" si="10"/>
        <v>1.1407609324184631</v>
      </c>
      <c r="R64" s="13">
        <f t="shared" si="11"/>
        <v>0.3802536441394877</v>
      </c>
      <c r="S64" s="13">
        <f t="shared" si="12"/>
        <v>1.9012682206974385E-2</v>
      </c>
      <c r="T64" s="130">
        <f t="shared" si="13"/>
        <v>107</v>
      </c>
      <c r="U64" s="14">
        <v>0</v>
      </c>
      <c r="V64" s="13">
        <f t="shared" si="14"/>
        <v>100</v>
      </c>
      <c r="W64" s="13">
        <f t="shared" si="15"/>
        <v>10</v>
      </c>
      <c r="X64" s="141">
        <f t="shared" si="16"/>
        <v>1</v>
      </c>
      <c r="Y64" s="14">
        <v>0</v>
      </c>
      <c r="Z64" s="13">
        <f t="shared" si="17"/>
        <v>100</v>
      </c>
      <c r="AA64" s="13">
        <f t="shared" si="18"/>
        <v>10</v>
      </c>
      <c r="AB64" s="147">
        <f t="shared" si="19"/>
        <v>1</v>
      </c>
      <c r="AC64" s="11">
        <v>99</v>
      </c>
      <c r="AD64" s="13">
        <f t="shared" si="20"/>
        <v>99</v>
      </c>
      <c r="AE64" s="13">
        <f t="shared" si="21"/>
        <v>99</v>
      </c>
      <c r="AF64" s="15">
        <f t="shared" si="22"/>
        <v>9.9</v>
      </c>
      <c r="AG64" s="17">
        <f t="shared" si="23"/>
        <v>87</v>
      </c>
      <c r="AH64" s="11">
        <v>0</v>
      </c>
      <c r="AI64" s="13">
        <f t="shared" si="24"/>
        <v>0</v>
      </c>
      <c r="AJ64" s="13">
        <f t="shared" si="25"/>
        <v>0</v>
      </c>
      <c r="AK64" s="155">
        <f t="shared" si="26"/>
        <v>1</v>
      </c>
      <c r="AL64" s="14">
        <v>43.746918652423993</v>
      </c>
      <c r="AM64" s="13">
        <f t="shared" si="27"/>
        <v>43.746918652423993</v>
      </c>
      <c r="AN64" s="13">
        <f t="shared" si="28"/>
        <v>4.3746918652423998</v>
      </c>
      <c r="AO64" s="13">
        <f t="shared" si="29"/>
        <v>4.3746918652423998</v>
      </c>
      <c r="AP64" s="161">
        <f t="shared" si="30"/>
        <v>36</v>
      </c>
      <c r="AU64" s="11">
        <v>100</v>
      </c>
      <c r="AV64" s="13">
        <f t="shared" si="34"/>
        <v>0</v>
      </c>
      <c r="AW64" s="13">
        <f t="shared" si="35"/>
        <v>0</v>
      </c>
      <c r="AX64" s="17">
        <f t="shared" si="36"/>
        <v>1</v>
      </c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">
        <f t="shared" si="46"/>
        <v>44.319936325468483</v>
      </c>
      <c r="BL64" s="11">
        <f t="shared" si="47"/>
        <v>78</v>
      </c>
    </row>
    <row r="65" spans="1:64" x14ac:dyDescent="0.25">
      <c r="A65" s="11">
        <v>60</v>
      </c>
      <c r="B65" s="76" t="s">
        <v>123</v>
      </c>
      <c r="C65" s="12">
        <v>100</v>
      </c>
      <c r="D65" s="14">
        <f t="shared" si="0"/>
        <v>100</v>
      </c>
      <c r="E65" s="13">
        <f t="shared" si="1"/>
        <v>10</v>
      </c>
      <c r="F65" s="121">
        <f t="shared" si="2"/>
        <v>1</v>
      </c>
      <c r="G65" s="60">
        <v>43.574394885845848</v>
      </c>
      <c r="H65" s="13">
        <f t="shared" si="3"/>
        <v>43.574394885845848</v>
      </c>
      <c r="I65" s="13">
        <f t="shared" si="4"/>
        <v>6.5361592328768765</v>
      </c>
      <c r="J65" s="13">
        <f t="shared" si="5"/>
        <v>6.5361592328768765</v>
      </c>
      <c r="K65" s="124">
        <f t="shared" si="6"/>
        <v>52</v>
      </c>
      <c r="L65" s="131">
        <v>1</v>
      </c>
      <c r="M65" s="13">
        <f t="shared" si="7"/>
        <v>9.375</v>
      </c>
      <c r="N65" s="13">
        <f t="shared" si="8"/>
        <v>0.9375</v>
      </c>
      <c r="O65" s="134">
        <f t="shared" si="9"/>
        <v>115</v>
      </c>
      <c r="P65" s="137">
        <v>1.9012524068102721E-3</v>
      </c>
      <c r="Q65" s="13">
        <f t="shared" si="10"/>
        <v>2.1018365302429409E-3</v>
      </c>
      <c r="R65" s="13">
        <f t="shared" si="11"/>
        <v>7.0061217674764699E-4</v>
      </c>
      <c r="S65" s="13">
        <f t="shared" si="12"/>
        <v>3.5030608837382353E-5</v>
      </c>
      <c r="T65" s="130">
        <f t="shared" si="13"/>
        <v>147</v>
      </c>
      <c r="U65" s="14">
        <v>0</v>
      </c>
      <c r="V65" s="13">
        <f t="shared" si="14"/>
        <v>100</v>
      </c>
      <c r="W65" s="13">
        <f t="shared" si="15"/>
        <v>10</v>
      </c>
      <c r="X65" s="141">
        <f t="shared" si="16"/>
        <v>1</v>
      </c>
      <c r="Y65" s="14">
        <v>100</v>
      </c>
      <c r="Z65" s="13">
        <f t="shared" si="17"/>
        <v>0</v>
      </c>
      <c r="AA65" s="13">
        <f t="shared" si="18"/>
        <v>0</v>
      </c>
      <c r="AB65" s="147">
        <f t="shared" si="19"/>
        <v>252</v>
      </c>
      <c r="AC65" s="11">
        <v>99</v>
      </c>
      <c r="AD65" s="13">
        <f t="shared" si="20"/>
        <v>99</v>
      </c>
      <c r="AE65" s="13">
        <f t="shared" si="21"/>
        <v>99</v>
      </c>
      <c r="AF65" s="15">
        <f t="shared" si="22"/>
        <v>9.9</v>
      </c>
      <c r="AG65" s="17">
        <f t="shared" si="23"/>
        <v>87</v>
      </c>
      <c r="AH65" s="11">
        <v>0</v>
      </c>
      <c r="AI65" s="13">
        <f t="shared" si="24"/>
        <v>0</v>
      </c>
      <c r="AJ65" s="13">
        <f t="shared" si="25"/>
        <v>0</v>
      </c>
      <c r="AK65" s="155">
        <f t="shared" si="26"/>
        <v>1</v>
      </c>
      <c r="AL65" s="14">
        <v>24.212493326214631</v>
      </c>
      <c r="AM65" s="13">
        <f t="shared" si="27"/>
        <v>24.212493326214631</v>
      </c>
      <c r="AN65" s="13">
        <f t="shared" si="28"/>
        <v>2.4212493326214628</v>
      </c>
      <c r="AO65" s="13">
        <f t="shared" si="29"/>
        <v>2.4212493326214628</v>
      </c>
      <c r="AP65" s="161">
        <f t="shared" si="30"/>
        <v>85</v>
      </c>
      <c r="AU65" s="11">
        <v>100</v>
      </c>
      <c r="AV65" s="13">
        <f t="shared" si="34"/>
        <v>0</v>
      </c>
      <c r="AW65" s="13">
        <f t="shared" si="35"/>
        <v>0</v>
      </c>
      <c r="AX65" s="17">
        <f t="shared" si="36"/>
        <v>1</v>
      </c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">
        <f t="shared" si="46"/>
        <v>39.794943596107181</v>
      </c>
      <c r="BL65" s="11">
        <f t="shared" si="47"/>
        <v>151</v>
      </c>
    </row>
    <row r="66" spans="1:64" x14ac:dyDescent="0.25">
      <c r="A66" s="11">
        <v>61</v>
      </c>
      <c r="B66" s="76" t="s">
        <v>170</v>
      </c>
      <c r="C66" s="12">
        <v>100</v>
      </c>
      <c r="D66" s="14">
        <f t="shared" si="0"/>
        <v>100</v>
      </c>
      <c r="E66" s="13">
        <f t="shared" si="1"/>
        <v>10</v>
      </c>
      <c r="F66" s="121">
        <f t="shared" si="2"/>
        <v>1</v>
      </c>
      <c r="G66" s="60">
        <v>0</v>
      </c>
      <c r="H66" s="13">
        <f t="shared" si="3"/>
        <v>0</v>
      </c>
      <c r="I66" s="13">
        <f t="shared" si="4"/>
        <v>0</v>
      </c>
      <c r="J66" s="13">
        <f t="shared" si="5"/>
        <v>0</v>
      </c>
      <c r="K66" s="124">
        <f t="shared" si="6"/>
        <v>171</v>
      </c>
      <c r="L66" s="131">
        <v>0</v>
      </c>
      <c r="M66" s="13">
        <f t="shared" si="7"/>
        <v>0</v>
      </c>
      <c r="N66" s="13">
        <f t="shared" si="8"/>
        <v>0</v>
      </c>
      <c r="O66" s="134">
        <f t="shared" si="9"/>
        <v>138</v>
      </c>
      <c r="P66" s="137">
        <v>0</v>
      </c>
      <c r="Q66" s="13">
        <f t="shared" si="10"/>
        <v>0</v>
      </c>
      <c r="R66" s="13">
        <f t="shared" si="11"/>
        <v>0</v>
      </c>
      <c r="S66" s="13">
        <f t="shared" si="12"/>
        <v>0</v>
      </c>
      <c r="T66" s="130">
        <f t="shared" si="13"/>
        <v>149</v>
      </c>
      <c r="U66" s="14">
        <v>0</v>
      </c>
      <c r="V66" s="13">
        <f t="shared" si="14"/>
        <v>100</v>
      </c>
      <c r="W66" s="13">
        <f t="shared" si="15"/>
        <v>10</v>
      </c>
      <c r="X66" s="141">
        <f t="shared" si="16"/>
        <v>1</v>
      </c>
      <c r="Y66" s="14">
        <v>0</v>
      </c>
      <c r="Z66" s="13">
        <f t="shared" si="17"/>
        <v>100</v>
      </c>
      <c r="AA66" s="13">
        <f t="shared" si="18"/>
        <v>10</v>
      </c>
      <c r="AB66" s="147">
        <f t="shared" si="19"/>
        <v>1</v>
      </c>
      <c r="AC66" s="11">
        <v>100</v>
      </c>
      <c r="AD66" s="13">
        <f t="shared" si="20"/>
        <v>100</v>
      </c>
      <c r="AE66" s="13">
        <f t="shared" si="21"/>
        <v>100</v>
      </c>
      <c r="AF66" s="15">
        <f t="shared" si="22"/>
        <v>10</v>
      </c>
      <c r="AG66" s="17">
        <f t="shared" si="23"/>
        <v>1</v>
      </c>
      <c r="AH66" s="11">
        <v>0</v>
      </c>
      <c r="AI66" s="13">
        <f t="shared" si="24"/>
        <v>0</v>
      </c>
      <c r="AJ66" s="13">
        <f t="shared" si="25"/>
        <v>0</v>
      </c>
      <c r="AK66" s="155">
        <f t="shared" si="26"/>
        <v>1</v>
      </c>
      <c r="AL66" s="14">
        <v>0</v>
      </c>
      <c r="AM66" s="13">
        <f t="shared" si="27"/>
        <v>0</v>
      </c>
      <c r="AN66" s="13">
        <f t="shared" si="28"/>
        <v>0</v>
      </c>
      <c r="AO66" s="13">
        <f t="shared" si="29"/>
        <v>0</v>
      </c>
      <c r="AP66" s="161">
        <f t="shared" si="30"/>
        <v>171</v>
      </c>
      <c r="AU66" s="11">
        <v>100</v>
      </c>
      <c r="AV66" s="13">
        <f t="shared" si="34"/>
        <v>0</v>
      </c>
      <c r="AW66" s="13">
        <f t="shared" si="35"/>
        <v>0</v>
      </c>
      <c r="AX66" s="17">
        <f t="shared" si="36"/>
        <v>1</v>
      </c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">
        <f t="shared" si="46"/>
        <v>40</v>
      </c>
      <c r="BL66" s="11">
        <f t="shared" si="47"/>
        <v>148</v>
      </c>
    </row>
    <row r="67" spans="1:64" x14ac:dyDescent="0.25">
      <c r="A67" s="11">
        <v>62</v>
      </c>
      <c r="B67" s="76" t="s">
        <v>124</v>
      </c>
      <c r="C67" s="12">
        <v>100</v>
      </c>
      <c r="D67" s="14">
        <f t="shared" si="0"/>
        <v>100</v>
      </c>
      <c r="E67" s="13">
        <f t="shared" si="1"/>
        <v>10</v>
      </c>
      <c r="F67" s="121">
        <f t="shared" si="2"/>
        <v>1</v>
      </c>
      <c r="G67" s="60">
        <v>33.441852326808309</v>
      </c>
      <c r="H67" s="13">
        <f t="shared" si="3"/>
        <v>33.441852326808309</v>
      </c>
      <c r="I67" s="13">
        <f t="shared" si="4"/>
        <v>5.0162778490212467</v>
      </c>
      <c r="J67" s="13">
        <f t="shared" si="5"/>
        <v>5.0162778490212467</v>
      </c>
      <c r="K67" s="124">
        <f t="shared" si="6"/>
        <v>63</v>
      </c>
      <c r="L67" s="131">
        <v>1</v>
      </c>
      <c r="M67" s="13">
        <f t="shared" si="7"/>
        <v>9.375</v>
      </c>
      <c r="N67" s="13">
        <f t="shared" si="8"/>
        <v>0.9375</v>
      </c>
      <c r="O67" s="134">
        <f t="shared" si="9"/>
        <v>115</v>
      </c>
      <c r="P67" s="137">
        <v>0</v>
      </c>
      <c r="Q67" s="13">
        <f t="shared" si="10"/>
        <v>0</v>
      </c>
      <c r="R67" s="13">
        <f t="shared" si="11"/>
        <v>0</v>
      </c>
      <c r="S67" s="13">
        <f t="shared" si="12"/>
        <v>0</v>
      </c>
      <c r="T67" s="130">
        <f t="shared" si="13"/>
        <v>149</v>
      </c>
      <c r="U67" s="14">
        <v>0</v>
      </c>
      <c r="V67" s="13">
        <f t="shared" si="14"/>
        <v>100</v>
      </c>
      <c r="W67" s="13">
        <f t="shared" si="15"/>
        <v>10</v>
      </c>
      <c r="X67" s="141">
        <f t="shared" si="16"/>
        <v>1</v>
      </c>
      <c r="Y67" s="14">
        <v>100</v>
      </c>
      <c r="Z67" s="13">
        <f t="shared" si="17"/>
        <v>0</v>
      </c>
      <c r="AA67" s="13">
        <f t="shared" si="18"/>
        <v>0</v>
      </c>
      <c r="AB67" s="147">
        <f t="shared" si="19"/>
        <v>252</v>
      </c>
      <c r="AC67" s="11">
        <v>100</v>
      </c>
      <c r="AD67" s="13">
        <f t="shared" si="20"/>
        <v>100</v>
      </c>
      <c r="AE67" s="13">
        <f t="shared" si="21"/>
        <v>100</v>
      </c>
      <c r="AF67" s="15">
        <f t="shared" si="22"/>
        <v>10</v>
      </c>
      <c r="AG67" s="17">
        <f t="shared" si="23"/>
        <v>1</v>
      </c>
      <c r="AH67" s="11">
        <v>0</v>
      </c>
      <c r="AI67" s="13">
        <f t="shared" si="24"/>
        <v>0</v>
      </c>
      <c r="AJ67" s="13">
        <f t="shared" si="25"/>
        <v>0</v>
      </c>
      <c r="AK67" s="155">
        <f t="shared" si="26"/>
        <v>1</v>
      </c>
      <c r="AL67" s="14">
        <v>25.230454079890745</v>
      </c>
      <c r="AM67" s="13">
        <f t="shared" si="27"/>
        <v>25.230454079890745</v>
      </c>
      <c r="AN67" s="13">
        <f t="shared" si="28"/>
        <v>2.5230454079890747</v>
      </c>
      <c r="AO67" s="13">
        <f t="shared" si="29"/>
        <v>2.5230454079890747</v>
      </c>
      <c r="AP67" s="161">
        <f t="shared" si="30"/>
        <v>80</v>
      </c>
      <c r="AU67" s="11">
        <v>100</v>
      </c>
      <c r="AV67" s="13">
        <f t="shared" si="34"/>
        <v>0</v>
      </c>
      <c r="AW67" s="13">
        <f t="shared" si="35"/>
        <v>0</v>
      </c>
      <c r="AX67" s="17">
        <f t="shared" si="36"/>
        <v>1</v>
      </c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">
        <f t="shared" si="46"/>
        <v>38.476823257010324</v>
      </c>
      <c r="BL67" s="11">
        <f t="shared" si="47"/>
        <v>168</v>
      </c>
    </row>
    <row r="68" spans="1:64" x14ac:dyDescent="0.25">
      <c r="A68" s="11">
        <v>63</v>
      </c>
      <c r="B68" s="76" t="s">
        <v>168</v>
      </c>
      <c r="C68" s="12">
        <v>100</v>
      </c>
      <c r="D68" s="14">
        <f t="shared" si="0"/>
        <v>100</v>
      </c>
      <c r="E68" s="13">
        <f t="shared" si="1"/>
        <v>10</v>
      </c>
      <c r="F68" s="121">
        <f t="shared" si="2"/>
        <v>1</v>
      </c>
      <c r="G68" s="60">
        <v>0.16179314154926799</v>
      </c>
      <c r="H68" s="13">
        <f t="shared" si="3"/>
        <v>0.16179314154926799</v>
      </c>
      <c r="I68" s="13">
        <f t="shared" si="4"/>
        <v>2.4268971232390198E-2</v>
      </c>
      <c r="J68" s="13">
        <f t="shared" si="5"/>
        <v>2.4268971232390198E-2</v>
      </c>
      <c r="K68" s="124">
        <f t="shared" si="6"/>
        <v>144</v>
      </c>
      <c r="L68" s="131">
        <v>0</v>
      </c>
      <c r="M68" s="13">
        <f t="shared" si="7"/>
        <v>0</v>
      </c>
      <c r="N68" s="13">
        <f t="shared" si="8"/>
        <v>0</v>
      </c>
      <c r="O68" s="134">
        <f t="shared" si="9"/>
        <v>138</v>
      </c>
      <c r="P68" s="137">
        <v>1.0318949343339483</v>
      </c>
      <c r="Q68" s="13">
        <f t="shared" si="10"/>
        <v>1.1407609324184631</v>
      </c>
      <c r="R68" s="13">
        <f t="shared" si="11"/>
        <v>0.3802536441394877</v>
      </c>
      <c r="S68" s="13">
        <f t="shared" si="12"/>
        <v>1.9012682206974385E-2</v>
      </c>
      <c r="T68" s="130">
        <f t="shared" si="13"/>
        <v>107</v>
      </c>
      <c r="U68" s="14">
        <v>0</v>
      </c>
      <c r="V68" s="13">
        <f t="shared" si="14"/>
        <v>100</v>
      </c>
      <c r="W68" s="13">
        <f t="shared" si="15"/>
        <v>10</v>
      </c>
      <c r="X68" s="141">
        <f t="shared" si="16"/>
        <v>1</v>
      </c>
      <c r="Y68" s="14">
        <v>0</v>
      </c>
      <c r="Z68" s="13">
        <f t="shared" si="17"/>
        <v>100</v>
      </c>
      <c r="AA68" s="13">
        <f t="shared" si="18"/>
        <v>10</v>
      </c>
      <c r="AB68" s="147">
        <f t="shared" si="19"/>
        <v>1</v>
      </c>
      <c r="AC68" s="11">
        <v>99</v>
      </c>
      <c r="AD68" s="13">
        <f t="shared" si="20"/>
        <v>99</v>
      </c>
      <c r="AE68" s="13">
        <f t="shared" si="21"/>
        <v>99</v>
      </c>
      <c r="AF68" s="15">
        <f t="shared" si="22"/>
        <v>9.9</v>
      </c>
      <c r="AG68" s="17">
        <f t="shared" si="23"/>
        <v>87</v>
      </c>
      <c r="AH68" s="11">
        <v>0</v>
      </c>
      <c r="AI68" s="13">
        <f t="shared" si="24"/>
        <v>0</v>
      </c>
      <c r="AJ68" s="13">
        <f t="shared" si="25"/>
        <v>0</v>
      </c>
      <c r="AK68" s="155">
        <f t="shared" si="26"/>
        <v>1</v>
      </c>
      <c r="AL68" s="14">
        <v>34.174521131042866</v>
      </c>
      <c r="AM68" s="13">
        <f t="shared" si="27"/>
        <v>34.174521131042866</v>
      </c>
      <c r="AN68" s="13">
        <f t="shared" si="28"/>
        <v>3.4174521131042868</v>
      </c>
      <c r="AO68" s="13">
        <f t="shared" si="29"/>
        <v>3.4174521131042868</v>
      </c>
      <c r="AP68" s="161">
        <f t="shared" si="30"/>
        <v>46</v>
      </c>
      <c r="AU68" s="11">
        <v>100</v>
      </c>
      <c r="AV68" s="13">
        <f t="shared" si="34"/>
        <v>0</v>
      </c>
      <c r="AW68" s="13">
        <f t="shared" si="35"/>
        <v>0</v>
      </c>
      <c r="AX68" s="17">
        <f t="shared" si="36"/>
        <v>1</v>
      </c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">
        <f t="shared" si="46"/>
        <v>43.360733766543653</v>
      </c>
      <c r="BL68" s="11">
        <f t="shared" si="47"/>
        <v>93</v>
      </c>
    </row>
    <row r="69" spans="1:64" x14ac:dyDescent="0.25">
      <c r="A69" s="11">
        <v>64</v>
      </c>
      <c r="B69" s="76" t="s">
        <v>169</v>
      </c>
      <c r="C69" s="12">
        <v>95.759883175132984</v>
      </c>
      <c r="D69" s="14">
        <f t="shared" si="0"/>
        <v>95.097772624788362</v>
      </c>
      <c r="E69" s="13">
        <f t="shared" si="1"/>
        <v>9.5097772624788366</v>
      </c>
      <c r="F69" s="121">
        <f t="shared" si="2"/>
        <v>194</v>
      </c>
      <c r="G69" s="60">
        <v>0</v>
      </c>
      <c r="H69" s="13">
        <f t="shared" si="3"/>
        <v>0</v>
      </c>
      <c r="I69" s="13">
        <f t="shared" si="4"/>
        <v>0</v>
      </c>
      <c r="J69" s="13">
        <f t="shared" si="5"/>
        <v>0</v>
      </c>
      <c r="K69" s="124">
        <f t="shared" si="6"/>
        <v>171</v>
      </c>
      <c r="L69" s="131">
        <v>0</v>
      </c>
      <c r="M69" s="13">
        <f t="shared" si="7"/>
        <v>0</v>
      </c>
      <c r="N69" s="13">
        <f t="shared" si="8"/>
        <v>0</v>
      </c>
      <c r="O69" s="134">
        <f t="shared" si="9"/>
        <v>138</v>
      </c>
      <c r="P69" s="137">
        <v>0</v>
      </c>
      <c r="Q69" s="13">
        <f t="shared" si="10"/>
        <v>0</v>
      </c>
      <c r="R69" s="13">
        <f t="shared" si="11"/>
        <v>0</v>
      </c>
      <c r="S69" s="13">
        <f t="shared" si="12"/>
        <v>0</v>
      </c>
      <c r="T69" s="130">
        <f t="shared" si="13"/>
        <v>149</v>
      </c>
      <c r="U69" s="14">
        <v>0</v>
      </c>
      <c r="V69" s="13">
        <f t="shared" si="14"/>
        <v>100</v>
      </c>
      <c r="W69" s="13">
        <f t="shared" si="15"/>
        <v>10</v>
      </c>
      <c r="X69" s="141">
        <f t="shared" si="16"/>
        <v>1</v>
      </c>
      <c r="Y69" s="14">
        <v>0</v>
      </c>
      <c r="Z69" s="13">
        <f t="shared" si="17"/>
        <v>100</v>
      </c>
      <c r="AA69" s="13">
        <f t="shared" si="18"/>
        <v>10</v>
      </c>
      <c r="AB69" s="147">
        <f t="shared" si="19"/>
        <v>1</v>
      </c>
      <c r="AC69" s="11">
        <v>0</v>
      </c>
      <c r="AD69" s="13">
        <f t="shared" si="20"/>
        <v>0</v>
      </c>
      <c r="AE69" s="13">
        <f t="shared" si="21"/>
        <v>0</v>
      </c>
      <c r="AF69" s="15">
        <f t="shared" si="22"/>
        <v>0</v>
      </c>
      <c r="AG69" s="17">
        <f t="shared" si="23"/>
        <v>198</v>
      </c>
      <c r="AH69" s="11">
        <v>0</v>
      </c>
      <c r="AI69" s="13">
        <f t="shared" si="24"/>
        <v>0</v>
      </c>
      <c r="AJ69" s="13">
        <f t="shared" si="25"/>
        <v>0</v>
      </c>
      <c r="AK69" s="155">
        <f t="shared" si="26"/>
        <v>1</v>
      </c>
      <c r="AL69" s="14">
        <v>100</v>
      </c>
      <c r="AM69" s="13">
        <f t="shared" si="27"/>
        <v>100</v>
      </c>
      <c r="AN69" s="13">
        <f t="shared" si="28"/>
        <v>10</v>
      </c>
      <c r="AO69" s="13">
        <f t="shared" si="29"/>
        <v>10</v>
      </c>
      <c r="AP69" s="161">
        <f t="shared" si="30"/>
        <v>1</v>
      </c>
      <c r="AU69" s="11">
        <v>100</v>
      </c>
      <c r="AV69" s="13">
        <f t="shared" si="34"/>
        <v>0</v>
      </c>
      <c r="AW69" s="13">
        <f t="shared" si="35"/>
        <v>0</v>
      </c>
      <c r="AX69" s="17">
        <f t="shared" si="36"/>
        <v>1</v>
      </c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">
        <f t="shared" si="46"/>
        <v>39.509777262478835</v>
      </c>
      <c r="BL69" s="11">
        <f t="shared" si="47"/>
        <v>158</v>
      </c>
    </row>
    <row r="70" spans="1:64" x14ac:dyDescent="0.25">
      <c r="A70" s="11">
        <v>65</v>
      </c>
      <c r="B70" s="76" t="s">
        <v>125</v>
      </c>
      <c r="C70" s="12">
        <v>100</v>
      </c>
      <c r="D70" s="14">
        <f t="shared" ref="D70:D133" si="52">(C70-$C$4)/($C$5-$C$4)*100</f>
        <v>100</v>
      </c>
      <c r="E70" s="13">
        <f t="shared" ref="E70:E133" si="53">D70*$E$5/100</f>
        <v>10</v>
      </c>
      <c r="F70" s="121">
        <f t="shared" ref="F70:F133" si="54">RANK(E70,$E$6:$E$279)</f>
        <v>1</v>
      </c>
      <c r="G70" s="60">
        <v>12.783877274778163</v>
      </c>
      <c r="H70" s="13">
        <f t="shared" ref="H70:H133" si="55">(G70-$G$4)/($G$5-$G$4)*100</f>
        <v>12.783877274778163</v>
      </c>
      <c r="I70" s="13">
        <f t="shared" ref="I70:I133" si="56">H70*$I$5/100</f>
        <v>1.9175815912167247</v>
      </c>
      <c r="J70" s="13">
        <f t="shared" ref="J70:J133" si="57">I70</f>
        <v>1.9175815912167247</v>
      </c>
      <c r="K70" s="124">
        <f t="shared" ref="K70:K133" si="58">RANK(I70,$I$6:$I$279)</f>
        <v>101</v>
      </c>
      <c r="L70" s="131">
        <v>5</v>
      </c>
      <c r="M70" s="13">
        <f t="shared" ref="M70:M133" si="59">(L70-$L$4)/($L$5-$L$4)*100</f>
        <v>46.875</v>
      </c>
      <c r="N70" s="13">
        <f t="shared" ref="N70:N133" si="60">M70*$N$5/100</f>
        <v>4.6875</v>
      </c>
      <c r="O70" s="134">
        <f t="shared" ref="O70:O133" si="61">RANK(N70,$N$6:$N$279)</f>
        <v>9</v>
      </c>
      <c r="P70" s="137">
        <v>13.229411764705887</v>
      </c>
      <c r="Q70" s="13">
        <f t="shared" ref="Q70:Q133" si="62">(P70-$P$4)/($P$5-$P$4)*100</f>
        <v>14.625128584233982</v>
      </c>
      <c r="R70" s="13">
        <f t="shared" ref="R70:R133" si="63">IF(P70&gt;$R$5,(($R$5-$P$4)+(P70-$R$5)/3)/($P$5-$P$4)*100,Q70)</f>
        <v>4.8750428614113268</v>
      </c>
      <c r="S70" s="13">
        <f t="shared" ref="S70:S133" si="64">R70*$S$5/100</f>
        <v>0.24375214307056634</v>
      </c>
      <c r="T70" s="130">
        <f t="shared" ref="T70:T133" si="65">RANK(S70,$S$6:$S$279)</f>
        <v>53</v>
      </c>
      <c r="U70" s="14">
        <v>0</v>
      </c>
      <c r="V70" s="13">
        <f t="shared" ref="V70:V133" si="66">($U$5-U70)/($U$5-$U$4)*100</f>
        <v>100</v>
      </c>
      <c r="W70" s="13">
        <f t="shared" ref="W70:W133" si="67">V70*$W$5/100</f>
        <v>10</v>
      </c>
      <c r="X70" s="141">
        <f t="shared" ref="X70:X133" si="68">RANK(W70,$W$6:$W$279)</f>
        <v>1</v>
      </c>
      <c r="Y70" s="14">
        <v>0</v>
      </c>
      <c r="Z70" s="13">
        <f t="shared" ref="Z70:Z133" si="69">($Y$5-Y70)/($Y$5-$Y$4)*100</f>
        <v>100</v>
      </c>
      <c r="AA70" s="13">
        <f t="shared" ref="AA70:AA133" si="70">Z70*$AA$5/100</f>
        <v>10</v>
      </c>
      <c r="AB70" s="147">
        <f t="shared" ref="AB70:AB133" si="71">RANK(AA70,$AA$6:$AA$279)</f>
        <v>1</v>
      </c>
      <c r="AC70" s="11">
        <v>87</v>
      </c>
      <c r="AD70" s="13">
        <f t="shared" ref="AD70:AD133" si="72">(AC70-$AC$4)/($AC$5-$AC$4)*100</f>
        <v>87</v>
      </c>
      <c r="AE70" s="13">
        <f t="shared" ref="AE70:AE133" si="73">IF(AC70 &lt;25,AD70/2,AD70)</f>
        <v>87</v>
      </c>
      <c r="AF70" s="15">
        <f t="shared" ref="AF70:AF133" si="74">AE70*$AF$5/100</f>
        <v>8.6999999999999993</v>
      </c>
      <c r="AG70" s="17">
        <f t="shared" ref="AG70:AG133" si="75">RANK(AF70,$AF$6:$AF$279)</f>
        <v>140</v>
      </c>
      <c r="AH70" s="11">
        <v>0</v>
      </c>
      <c r="AI70" s="13">
        <f t="shared" ref="AI70:AI133" si="76">IF($AH$5-$AH$4,($AH$5-AH70)/($AH$5-$AH$4)*100,0)</f>
        <v>0</v>
      </c>
      <c r="AJ70" s="13">
        <f t="shared" ref="AJ70:AJ133" si="77">AI70*$AJ$5/100</f>
        <v>0</v>
      </c>
      <c r="AK70" s="155">
        <f t="shared" ref="AK70:AK133" si="78">RANK(AJ70,$AJ$6:$AJ$49)</f>
        <v>1</v>
      </c>
      <c r="AL70" s="14">
        <v>30.263838592860836</v>
      </c>
      <c r="AM70" s="13">
        <f t="shared" ref="AM70:AM133" si="79">(AL70-$AL$4)/($AL$5-$AL$4)*100</f>
        <v>30.263838592860836</v>
      </c>
      <c r="AN70" s="13">
        <f t="shared" ref="AN70:AN133" si="80">AM70*$AN$5/100</f>
        <v>3.0263838592860837</v>
      </c>
      <c r="AO70" s="13">
        <f t="shared" ref="AO70:AO133" si="81">AN70</f>
        <v>3.0263838592860837</v>
      </c>
      <c r="AP70" s="161">
        <f t="shared" ref="AP70:AP133" si="82">RANK(AN70,$AN$6:$AN$279)</f>
        <v>54</v>
      </c>
      <c r="AQ70" s="43"/>
      <c r="AR70" s="43"/>
      <c r="AS70" s="43"/>
      <c r="AT70" s="43"/>
      <c r="AU70" s="11">
        <v>100</v>
      </c>
      <c r="AV70" s="13">
        <f t="shared" ref="AV70:AV133" si="83">IF($AU$5-$AU$4,($AU$5-AU70)/($AU$5-$AU$4)*100,0)</f>
        <v>0</v>
      </c>
      <c r="AW70" s="13">
        <f t="shared" ref="AW70:AW133" si="84">AV70*$AW$5/100</f>
        <v>0</v>
      </c>
      <c r="AX70" s="17">
        <f t="shared" ref="AX70:AX133" si="85">RANK(AW70,$AW$6:$AW$279)</f>
        <v>1</v>
      </c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">
        <f t="shared" ref="BK70:BK133" si="86">E70+I70+S70+N70+W70+AA70+AF70+AJ70+AN70+AW70</f>
        <v>48.57521759357337</v>
      </c>
      <c r="BL70" s="11">
        <f t="shared" ref="BL70:BL133" si="87">RANK(BK70,$BK$6:$BK$279,0)</f>
        <v>34</v>
      </c>
    </row>
    <row r="71" spans="1:64" x14ac:dyDescent="0.25">
      <c r="A71" s="11">
        <v>66</v>
      </c>
      <c r="B71" s="76" t="s">
        <v>126</v>
      </c>
      <c r="C71" s="12">
        <v>100</v>
      </c>
      <c r="D71" s="14">
        <f t="shared" si="52"/>
        <v>100</v>
      </c>
      <c r="E71" s="13">
        <f t="shared" si="53"/>
        <v>10</v>
      </c>
      <c r="F71" s="121">
        <f t="shared" si="54"/>
        <v>1</v>
      </c>
      <c r="G71" s="60">
        <v>0</v>
      </c>
      <c r="H71" s="13">
        <f t="shared" si="55"/>
        <v>0</v>
      </c>
      <c r="I71" s="13">
        <f t="shared" si="56"/>
        <v>0</v>
      </c>
      <c r="J71" s="13">
        <f t="shared" si="57"/>
        <v>0</v>
      </c>
      <c r="K71" s="124">
        <f t="shared" si="58"/>
        <v>171</v>
      </c>
      <c r="L71" s="131">
        <v>0</v>
      </c>
      <c r="M71" s="13">
        <f t="shared" si="59"/>
        <v>0</v>
      </c>
      <c r="N71" s="13">
        <f t="shared" si="60"/>
        <v>0</v>
      </c>
      <c r="O71" s="134">
        <f t="shared" si="61"/>
        <v>138</v>
      </c>
      <c r="P71" s="137">
        <v>0</v>
      </c>
      <c r="Q71" s="13">
        <f t="shared" si="62"/>
        <v>0</v>
      </c>
      <c r="R71" s="13">
        <f t="shared" si="63"/>
        <v>0</v>
      </c>
      <c r="S71" s="13">
        <f t="shared" si="64"/>
        <v>0</v>
      </c>
      <c r="T71" s="130">
        <f t="shared" si="65"/>
        <v>149</v>
      </c>
      <c r="U71" s="14">
        <v>0</v>
      </c>
      <c r="V71" s="13">
        <f t="shared" si="66"/>
        <v>100</v>
      </c>
      <c r="W71" s="13">
        <f t="shared" si="67"/>
        <v>10</v>
      </c>
      <c r="X71" s="141">
        <f t="shared" si="68"/>
        <v>1</v>
      </c>
      <c r="Y71" s="14">
        <v>0</v>
      </c>
      <c r="Z71" s="13">
        <f t="shared" si="69"/>
        <v>100</v>
      </c>
      <c r="AA71" s="13">
        <f t="shared" si="70"/>
        <v>10</v>
      </c>
      <c r="AB71" s="147">
        <f t="shared" si="71"/>
        <v>1</v>
      </c>
      <c r="AC71" s="11">
        <v>0</v>
      </c>
      <c r="AD71" s="13">
        <f t="shared" si="72"/>
        <v>0</v>
      </c>
      <c r="AE71" s="13">
        <f t="shared" si="73"/>
        <v>0</v>
      </c>
      <c r="AF71" s="15">
        <f t="shared" si="74"/>
        <v>0</v>
      </c>
      <c r="AG71" s="17">
        <f t="shared" si="75"/>
        <v>198</v>
      </c>
      <c r="AH71" s="11">
        <v>0</v>
      </c>
      <c r="AI71" s="13">
        <f t="shared" si="76"/>
        <v>0</v>
      </c>
      <c r="AJ71" s="13">
        <f t="shared" si="77"/>
        <v>0</v>
      </c>
      <c r="AK71" s="155">
        <f t="shared" si="78"/>
        <v>1</v>
      </c>
      <c r="AL71" s="14">
        <v>0</v>
      </c>
      <c r="AM71" s="13">
        <f t="shared" si="79"/>
        <v>0</v>
      </c>
      <c r="AN71" s="13">
        <f t="shared" si="80"/>
        <v>0</v>
      </c>
      <c r="AO71" s="13">
        <f t="shared" si="81"/>
        <v>0</v>
      </c>
      <c r="AP71" s="161">
        <f t="shared" si="82"/>
        <v>171</v>
      </c>
      <c r="AU71" s="11">
        <v>100</v>
      </c>
      <c r="AV71" s="13">
        <f t="shared" si="83"/>
        <v>0</v>
      </c>
      <c r="AW71" s="13">
        <f t="shared" si="84"/>
        <v>0</v>
      </c>
      <c r="AX71" s="17">
        <f t="shared" si="85"/>
        <v>1</v>
      </c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">
        <f t="shared" si="86"/>
        <v>30</v>
      </c>
      <c r="BL71" s="11">
        <f t="shared" si="87"/>
        <v>235</v>
      </c>
    </row>
    <row r="72" spans="1:64" x14ac:dyDescent="0.25">
      <c r="A72" s="11">
        <v>67</v>
      </c>
      <c r="B72" s="76" t="s">
        <v>127</v>
      </c>
      <c r="C72" s="12">
        <v>100</v>
      </c>
      <c r="D72" s="14">
        <f t="shared" si="52"/>
        <v>100</v>
      </c>
      <c r="E72" s="13">
        <f t="shared" si="53"/>
        <v>10</v>
      </c>
      <c r="F72" s="121">
        <f t="shared" si="54"/>
        <v>1</v>
      </c>
      <c r="G72" s="60">
        <v>52.207348754112395</v>
      </c>
      <c r="H72" s="13">
        <f t="shared" si="55"/>
        <v>52.207348754112395</v>
      </c>
      <c r="I72" s="13">
        <f t="shared" si="56"/>
        <v>7.8311023131168591</v>
      </c>
      <c r="J72" s="13">
        <f t="shared" si="57"/>
        <v>7.8311023131168591</v>
      </c>
      <c r="K72" s="124">
        <f t="shared" si="58"/>
        <v>46</v>
      </c>
      <c r="L72" s="131">
        <v>6</v>
      </c>
      <c r="M72" s="13">
        <f t="shared" si="59"/>
        <v>56.25</v>
      </c>
      <c r="N72" s="13">
        <f t="shared" si="60"/>
        <v>5.625</v>
      </c>
      <c r="O72" s="134">
        <f t="shared" si="61"/>
        <v>4</v>
      </c>
      <c r="P72" s="137">
        <v>9.5431724755122502</v>
      </c>
      <c r="Q72" s="13">
        <f t="shared" si="62"/>
        <v>10.549987182970721</v>
      </c>
      <c r="R72" s="13">
        <f t="shared" si="63"/>
        <v>3.5166623943235735</v>
      </c>
      <c r="S72" s="13">
        <f t="shared" si="64"/>
        <v>0.17583311971617868</v>
      </c>
      <c r="T72" s="130">
        <f t="shared" si="65"/>
        <v>69</v>
      </c>
      <c r="U72" s="14">
        <v>0</v>
      </c>
      <c r="V72" s="13">
        <f t="shared" si="66"/>
        <v>100</v>
      </c>
      <c r="W72" s="13">
        <f t="shared" si="67"/>
        <v>10</v>
      </c>
      <c r="X72" s="141">
        <f t="shared" si="68"/>
        <v>1</v>
      </c>
      <c r="Y72" s="14">
        <v>50</v>
      </c>
      <c r="Z72" s="13">
        <f t="shared" si="69"/>
        <v>50</v>
      </c>
      <c r="AA72" s="13">
        <f t="shared" si="70"/>
        <v>5</v>
      </c>
      <c r="AB72" s="147">
        <f t="shared" si="71"/>
        <v>227</v>
      </c>
      <c r="AC72" s="11">
        <v>99</v>
      </c>
      <c r="AD72" s="13">
        <f t="shared" si="72"/>
        <v>99</v>
      </c>
      <c r="AE72" s="13">
        <f t="shared" si="73"/>
        <v>99</v>
      </c>
      <c r="AF72" s="15">
        <f t="shared" si="74"/>
        <v>9.9</v>
      </c>
      <c r="AG72" s="17">
        <f t="shared" si="75"/>
        <v>87</v>
      </c>
      <c r="AH72" s="11">
        <v>0</v>
      </c>
      <c r="AI72" s="13">
        <f t="shared" si="76"/>
        <v>0</v>
      </c>
      <c r="AJ72" s="13">
        <f t="shared" si="77"/>
        <v>0</v>
      </c>
      <c r="AK72" s="155">
        <f t="shared" si="78"/>
        <v>1</v>
      </c>
      <c r="AL72" s="14">
        <v>53.183669368133167</v>
      </c>
      <c r="AM72" s="13">
        <f t="shared" si="79"/>
        <v>53.183669368133167</v>
      </c>
      <c r="AN72" s="13">
        <f t="shared" si="80"/>
        <v>5.3183669368133168</v>
      </c>
      <c r="AO72" s="13">
        <f t="shared" si="81"/>
        <v>5.3183669368133168</v>
      </c>
      <c r="AP72" s="161">
        <f t="shared" si="82"/>
        <v>28</v>
      </c>
      <c r="AQ72" s="43"/>
      <c r="AR72" s="43"/>
      <c r="AS72" s="43"/>
      <c r="AT72" s="43"/>
      <c r="AU72" s="11">
        <v>100</v>
      </c>
      <c r="AV72" s="13">
        <f t="shared" si="83"/>
        <v>0</v>
      </c>
      <c r="AW72" s="13">
        <f t="shared" si="84"/>
        <v>0</v>
      </c>
      <c r="AX72" s="17">
        <f t="shared" si="85"/>
        <v>1</v>
      </c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">
        <f t="shared" si="86"/>
        <v>53.85030236964635</v>
      </c>
      <c r="BL72" s="11">
        <f t="shared" si="87"/>
        <v>11</v>
      </c>
    </row>
    <row r="73" spans="1:64" x14ac:dyDescent="0.25">
      <c r="A73" s="11">
        <v>68</v>
      </c>
      <c r="B73" s="76" t="s">
        <v>128</v>
      </c>
      <c r="C73" s="12">
        <v>100</v>
      </c>
      <c r="D73" s="14">
        <f t="shared" si="52"/>
        <v>100</v>
      </c>
      <c r="E73" s="13">
        <f t="shared" si="53"/>
        <v>10</v>
      </c>
      <c r="F73" s="121">
        <f t="shared" si="54"/>
        <v>1</v>
      </c>
      <c r="G73" s="60">
        <v>49.65546271966312</v>
      </c>
      <c r="H73" s="13">
        <f t="shared" si="55"/>
        <v>49.65546271966312</v>
      </c>
      <c r="I73" s="13">
        <f t="shared" si="56"/>
        <v>7.4483194079494686</v>
      </c>
      <c r="J73" s="13">
        <f t="shared" si="57"/>
        <v>7.4483194079494686</v>
      </c>
      <c r="K73" s="124">
        <f t="shared" si="58"/>
        <v>48</v>
      </c>
      <c r="L73" s="131">
        <v>2</v>
      </c>
      <c r="M73" s="13">
        <f t="shared" si="59"/>
        <v>18.75</v>
      </c>
      <c r="N73" s="13">
        <f t="shared" si="60"/>
        <v>1.875</v>
      </c>
      <c r="O73" s="134">
        <f t="shared" si="61"/>
        <v>69</v>
      </c>
      <c r="P73" s="137">
        <v>1.4000645447203794</v>
      </c>
      <c r="Q73" s="13">
        <f t="shared" si="62"/>
        <v>1.547772822930028</v>
      </c>
      <c r="R73" s="13">
        <f t="shared" si="63"/>
        <v>0.51592427431000942</v>
      </c>
      <c r="S73" s="13">
        <f t="shared" si="64"/>
        <v>2.579621371550047E-2</v>
      </c>
      <c r="T73" s="130">
        <f t="shared" si="65"/>
        <v>106</v>
      </c>
      <c r="U73" s="14">
        <v>0</v>
      </c>
      <c r="V73" s="13">
        <f t="shared" si="66"/>
        <v>100</v>
      </c>
      <c r="W73" s="13">
        <f t="shared" si="67"/>
        <v>10</v>
      </c>
      <c r="X73" s="141">
        <f t="shared" si="68"/>
        <v>1</v>
      </c>
      <c r="Y73" s="14">
        <v>0</v>
      </c>
      <c r="Z73" s="13">
        <f t="shared" si="69"/>
        <v>100</v>
      </c>
      <c r="AA73" s="13">
        <f t="shared" si="70"/>
        <v>10</v>
      </c>
      <c r="AB73" s="147">
        <f t="shared" si="71"/>
        <v>1</v>
      </c>
      <c r="AC73" s="11">
        <v>95</v>
      </c>
      <c r="AD73" s="13">
        <f t="shared" si="72"/>
        <v>95</v>
      </c>
      <c r="AE73" s="13">
        <f t="shared" si="73"/>
        <v>95</v>
      </c>
      <c r="AF73" s="15">
        <f t="shared" si="74"/>
        <v>9.5</v>
      </c>
      <c r="AG73" s="17">
        <f t="shared" si="75"/>
        <v>128</v>
      </c>
      <c r="AH73" s="11">
        <v>0</v>
      </c>
      <c r="AI73" s="13">
        <f t="shared" si="76"/>
        <v>0</v>
      </c>
      <c r="AJ73" s="13">
        <f t="shared" si="77"/>
        <v>0</v>
      </c>
      <c r="AK73" s="155">
        <f t="shared" si="78"/>
        <v>1</v>
      </c>
      <c r="AL73" s="14">
        <v>64.011574779165386</v>
      </c>
      <c r="AM73" s="13">
        <f t="shared" si="79"/>
        <v>64.011574779165386</v>
      </c>
      <c r="AN73" s="13">
        <f t="shared" si="80"/>
        <v>6.4011574779165379</v>
      </c>
      <c r="AO73" s="13">
        <f t="shared" si="81"/>
        <v>6.4011574779165379</v>
      </c>
      <c r="AP73" s="161">
        <f t="shared" si="82"/>
        <v>19</v>
      </c>
      <c r="AQ73" s="43"/>
      <c r="AR73" s="43"/>
      <c r="AS73" s="43"/>
      <c r="AT73" s="43"/>
      <c r="AU73" s="11">
        <v>100</v>
      </c>
      <c r="AV73" s="13">
        <f t="shared" si="83"/>
        <v>0</v>
      </c>
      <c r="AW73" s="13">
        <f t="shared" si="84"/>
        <v>0</v>
      </c>
      <c r="AX73" s="17">
        <f t="shared" si="85"/>
        <v>1</v>
      </c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">
        <f t="shared" si="86"/>
        <v>55.250273099581506</v>
      </c>
      <c r="BL73" s="11">
        <f t="shared" si="87"/>
        <v>8</v>
      </c>
    </row>
    <row r="74" spans="1:64" x14ac:dyDescent="0.25">
      <c r="A74" s="11">
        <v>69</v>
      </c>
      <c r="B74" s="76" t="s">
        <v>129</v>
      </c>
      <c r="C74" s="12">
        <v>99.073619121984976</v>
      </c>
      <c r="D74" s="14">
        <f t="shared" si="52"/>
        <v>98.928961184879569</v>
      </c>
      <c r="E74" s="13">
        <f t="shared" si="53"/>
        <v>9.8928961184879558</v>
      </c>
      <c r="F74" s="121">
        <f t="shared" si="54"/>
        <v>152</v>
      </c>
      <c r="G74" s="60">
        <v>0</v>
      </c>
      <c r="H74" s="13">
        <f t="shared" si="55"/>
        <v>0</v>
      </c>
      <c r="I74" s="13">
        <f t="shared" si="56"/>
        <v>0</v>
      </c>
      <c r="J74" s="13">
        <f t="shared" si="57"/>
        <v>0</v>
      </c>
      <c r="K74" s="124">
        <f t="shared" si="58"/>
        <v>171</v>
      </c>
      <c r="L74" s="131">
        <v>0</v>
      </c>
      <c r="M74" s="13">
        <f t="shared" si="59"/>
        <v>0</v>
      </c>
      <c r="N74" s="13">
        <f t="shared" si="60"/>
        <v>0</v>
      </c>
      <c r="O74" s="134">
        <f t="shared" si="61"/>
        <v>138</v>
      </c>
      <c r="P74" s="137">
        <v>0</v>
      </c>
      <c r="Q74" s="13">
        <f t="shared" si="62"/>
        <v>0</v>
      </c>
      <c r="R74" s="13">
        <f t="shared" si="63"/>
        <v>0</v>
      </c>
      <c r="S74" s="13">
        <f t="shared" si="64"/>
        <v>0</v>
      </c>
      <c r="T74" s="130">
        <f t="shared" si="65"/>
        <v>149</v>
      </c>
      <c r="U74" s="14">
        <v>0</v>
      </c>
      <c r="V74" s="13">
        <f t="shared" si="66"/>
        <v>100</v>
      </c>
      <c r="W74" s="13">
        <f t="shared" si="67"/>
        <v>10</v>
      </c>
      <c r="X74" s="141">
        <f t="shared" si="68"/>
        <v>1</v>
      </c>
      <c r="Y74" s="14">
        <v>0</v>
      </c>
      <c r="Z74" s="13">
        <f t="shared" si="69"/>
        <v>100</v>
      </c>
      <c r="AA74" s="13">
        <f t="shared" si="70"/>
        <v>10</v>
      </c>
      <c r="AB74" s="147">
        <f t="shared" si="71"/>
        <v>1</v>
      </c>
      <c r="AC74" s="11">
        <v>100</v>
      </c>
      <c r="AD74" s="13">
        <f t="shared" si="72"/>
        <v>100</v>
      </c>
      <c r="AE74" s="13">
        <f t="shared" si="73"/>
        <v>100</v>
      </c>
      <c r="AF74" s="15">
        <f t="shared" si="74"/>
        <v>10</v>
      </c>
      <c r="AG74" s="17">
        <f t="shared" si="75"/>
        <v>1</v>
      </c>
      <c r="AH74" s="11">
        <v>0</v>
      </c>
      <c r="AI74" s="13">
        <f t="shared" si="76"/>
        <v>0</v>
      </c>
      <c r="AJ74" s="13">
        <f t="shared" si="77"/>
        <v>0</v>
      </c>
      <c r="AK74" s="155">
        <f t="shared" si="78"/>
        <v>1</v>
      </c>
      <c r="AL74" s="14">
        <v>29.906221983773822</v>
      </c>
      <c r="AM74" s="13">
        <f t="shared" si="79"/>
        <v>29.906221983773822</v>
      </c>
      <c r="AN74" s="13">
        <f t="shared" si="80"/>
        <v>2.9906221983773822</v>
      </c>
      <c r="AO74" s="13">
        <f t="shared" si="81"/>
        <v>2.9906221983773822</v>
      </c>
      <c r="AP74" s="161">
        <f t="shared" si="82"/>
        <v>56</v>
      </c>
      <c r="AU74" s="11">
        <v>100</v>
      </c>
      <c r="AV74" s="13">
        <f t="shared" si="83"/>
        <v>0</v>
      </c>
      <c r="AW74" s="13">
        <f t="shared" si="84"/>
        <v>0</v>
      </c>
      <c r="AX74" s="17">
        <f t="shared" si="85"/>
        <v>1</v>
      </c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">
        <f t="shared" si="86"/>
        <v>42.883518316865334</v>
      </c>
      <c r="BL74" s="11">
        <f t="shared" si="87"/>
        <v>101</v>
      </c>
    </row>
    <row r="75" spans="1:64" x14ac:dyDescent="0.25">
      <c r="A75" s="11">
        <v>70</v>
      </c>
      <c r="B75" s="76" t="s">
        <v>130</v>
      </c>
      <c r="C75" s="12">
        <v>97.089611209351418</v>
      </c>
      <c r="D75" s="14">
        <f t="shared" si="52"/>
        <v>96.63514280588862</v>
      </c>
      <c r="E75" s="13">
        <f t="shared" si="53"/>
        <v>9.6635142805888616</v>
      </c>
      <c r="F75" s="121">
        <f t="shared" si="54"/>
        <v>173</v>
      </c>
      <c r="G75" s="60">
        <v>0</v>
      </c>
      <c r="H75" s="13">
        <f t="shared" si="55"/>
        <v>0</v>
      </c>
      <c r="I75" s="13">
        <f t="shared" si="56"/>
        <v>0</v>
      </c>
      <c r="J75" s="13">
        <f t="shared" si="57"/>
        <v>0</v>
      </c>
      <c r="K75" s="124">
        <f t="shared" si="58"/>
        <v>171</v>
      </c>
      <c r="L75" s="131">
        <v>0</v>
      </c>
      <c r="M75" s="13">
        <f t="shared" si="59"/>
        <v>0</v>
      </c>
      <c r="N75" s="13">
        <f t="shared" si="60"/>
        <v>0</v>
      </c>
      <c r="O75" s="134">
        <f t="shared" si="61"/>
        <v>138</v>
      </c>
      <c r="P75" s="137">
        <v>0</v>
      </c>
      <c r="Q75" s="13">
        <f t="shared" si="62"/>
        <v>0</v>
      </c>
      <c r="R75" s="13">
        <f t="shared" si="63"/>
        <v>0</v>
      </c>
      <c r="S75" s="13">
        <f t="shared" si="64"/>
        <v>0</v>
      </c>
      <c r="T75" s="130">
        <f t="shared" si="65"/>
        <v>149</v>
      </c>
      <c r="U75" s="14">
        <v>0</v>
      </c>
      <c r="V75" s="13">
        <f t="shared" si="66"/>
        <v>100</v>
      </c>
      <c r="W75" s="13">
        <f t="shared" si="67"/>
        <v>10</v>
      </c>
      <c r="X75" s="141">
        <f t="shared" si="68"/>
        <v>1</v>
      </c>
      <c r="Y75" s="14">
        <v>0</v>
      </c>
      <c r="Z75" s="13">
        <f t="shared" si="69"/>
        <v>100</v>
      </c>
      <c r="AA75" s="13">
        <f t="shared" si="70"/>
        <v>10</v>
      </c>
      <c r="AB75" s="147">
        <f t="shared" si="71"/>
        <v>1</v>
      </c>
      <c r="AC75" s="11">
        <v>76</v>
      </c>
      <c r="AD75" s="13">
        <f t="shared" si="72"/>
        <v>76</v>
      </c>
      <c r="AE75" s="13">
        <f t="shared" si="73"/>
        <v>76</v>
      </c>
      <c r="AF75" s="15">
        <f t="shared" si="74"/>
        <v>7.6</v>
      </c>
      <c r="AG75" s="17">
        <f t="shared" si="75"/>
        <v>161</v>
      </c>
      <c r="AH75" s="11">
        <v>0</v>
      </c>
      <c r="AI75" s="13">
        <f t="shared" si="76"/>
        <v>0</v>
      </c>
      <c r="AJ75" s="13">
        <f t="shared" si="77"/>
        <v>0</v>
      </c>
      <c r="AK75" s="155">
        <f t="shared" si="78"/>
        <v>1</v>
      </c>
      <c r="AL75" s="14">
        <v>29.031484525249795</v>
      </c>
      <c r="AM75" s="13">
        <f t="shared" si="79"/>
        <v>29.031484525249795</v>
      </c>
      <c r="AN75" s="13">
        <f t="shared" si="80"/>
        <v>2.9031484525249796</v>
      </c>
      <c r="AO75" s="13">
        <f t="shared" si="81"/>
        <v>2.9031484525249796</v>
      </c>
      <c r="AP75" s="161">
        <f t="shared" si="82"/>
        <v>65</v>
      </c>
      <c r="AU75" s="11">
        <v>100</v>
      </c>
      <c r="AV75" s="13">
        <f t="shared" si="83"/>
        <v>0</v>
      </c>
      <c r="AW75" s="13">
        <f t="shared" si="84"/>
        <v>0</v>
      </c>
      <c r="AX75" s="17">
        <f t="shared" si="85"/>
        <v>1</v>
      </c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">
        <f t="shared" si="86"/>
        <v>40.166662733113846</v>
      </c>
      <c r="BL75" s="11">
        <f t="shared" si="87"/>
        <v>145</v>
      </c>
    </row>
    <row r="76" spans="1:64" x14ac:dyDescent="0.25">
      <c r="A76" s="11">
        <v>71</v>
      </c>
      <c r="B76" s="76" t="s">
        <v>131</v>
      </c>
      <c r="C76" s="12">
        <v>98.052773967454328</v>
      </c>
      <c r="D76" s="14">
        <f t="shared" si="52"/>
        <v>97.748707133141437</v>
      </c>
      <c r="E76" s="13">
        <f t="shared" si="53"/>
        <v>9.7748707133141437</v>
      </c>
      <c r="F76" s="121">
        <f t="shared" si="54"/>
        <v>166</v>
      </c>
      <c r="G76" s="60">
        <v>0</v>
      </c>
      <c r="H76" s="13">
        <f t="shared" si="55"/>
        <v>0</v>
      </c>
      <c r="I76" s="13">
        <f t="shared" si="56"/>
        <v>0</v>
      </c>
      <c r="J76" s="13">
        <f t="shared" si="57"/>
        <v>0</v>
      </c>
      <c r="K76" s="124">
        <f t="shared" si="58"/>
        <v>171</v>
      </c>
      <c r="L76" s="131">
        <v>0</v>
      </c>
      <c r="M76" s="13">
        <f t="shared" si="59"/>
        <v>0</v>
      </c>
      <c r="N76" s="13">
        <f t="shared" si="60"/>
        <v>0</v>
      </c>
      <c r="O76" s="134">
        <f t="shared" si="61"/>
        <v>138</v>
      </c>
      <c r="P76" s="137">
        <v>0</v>
      </c>
      <c r="Q76" s="13">
        <f t="shared" si="62"/>
        <v>0</v>
      </c>
      <c r="R76" s="13">
        <f t="shared" si="63"/>
        <v>0</v>
      </c>
      <c r="S76" s="13">
        <f t="shared" si="64"/>
        <v>0</v>
      </c>
      <c r="T76" s="130">
        <f t="shared" si="65"/>
        <v>149</v>
      </c>
      <c r="U76" s="14">
        <v>0</v>
      </c>
      <c r="V76" s="13">
        <f t="shared" si="66"/>
        <v>100</v>
      </c>
      <c r="W76" s="13">
        <f t="shared" si="67"/>
        <v>10</v>
      </c>
      <c r="X76" s="141">
        <f t="shared" si="68"/>
        <v>1</v>
      </c>
      <c r="Y76" s="14">
        <v>0</v>
      </c>
      <c r="Z76" s="13">
        <f t="shared" si="69"/>
        <v>100</v>
      </c>
      <c r="AA76" s="13">
        <f t="shared" si="70"/>
        <v>10</v>
      </c>
      <c r="AB76" s="147">
        <f t="shared" si="71"/>
        <v>1</v>
      </c>
      <c r="AC76" s="11">
        <v>85</v>
      </c>
      <c r="AD76" s="13">
        <f t="shared" si="72"/>
        <v>85</v>
      </c>
      <c r="AE76" s="13">
        <f t="shared" si="73"/>
        <v>85</v>
      </c>
      <c r="AF76" s="15">
        <f t="shared" si="74"/>
        <v>8.5</v>
      </c>
      <c r="AG76" s="17">
        <f t="shared" si="75"/>
        <v>146</v>
      </c>
      <c r="AH76" s="11">
        <v>0</v>
      </c>
      <c r="AI76" s="13">
        <f t="shared" si="76"/>
        <v>0</v>
      </c>
      <c r="AJ76" s="13">
        <f t="shared" si="77"/>
        <v>0</v>
      </c>
      <c r="AK76" s="155">
        <f t="shared" si="78"/>
        <v>1</v>
      </c>
      <c r="AL76" s="14">
        <v>35.721821788037524</v>
      </c>
      <c r="AM76" s="13">
        <f t="shared" si="79"/>
        <v>35.721821788037524</v>
      </c>
      <c r="AN76" s="13">
        <f t="shared" si="80"/>
        <v>3.572182178803752</v>
      </c>
      <c r="AO76" s="13">
        <f t="shared" si="81"/>
        <v>3.572182178803752</v>
      </c>
      <c r="AP76" s="161">
        <f t="shared" si="82"/>
        <v>43</v>
      </c>
      <c r="AU76" s="11">
        <v>100</v>
      </c>
      <c r="AV76" s="13">
        <f t="shared" si="83"/>
        <v>0</v>
      </c>
      <c r="AW76" s="13">
        <f t="shared" si="84"/>
        <v>0</v>
      </c>
      <c r="AX76" s="17">
        <f t="shared" si="85"/>
        <v>1</v>
      </c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">
        <f t="shared" si="86"/>
        <v>41.847052892117894</v>
      </c>
      <c r="BL76" s="11">
        <f t="shared" si="87"/>
        <v>119</v>
      </c>
    </row>
    <row r="77" spans="1:64" x14ac:dyDescent="0.25">
      <c r="A77" s="11">
        <v>72</v>
      </c>
      <c r="B77" s="76" t="s">
        <v>132</v>
      </c>
      <c r="C77" s="12">
        <v>99.622951943511353</v>
      </c>
      <c r="D77" s="14">
        <f t="shared" si="52"/>
        <v>99.564074439305841</v>
      </c>
      <c r="E77" s="13">
        <f t="shared" si="53"/>
        <v>9.9564074439305834</v>
      </c>
      <c r="F77" s="121">
        <f t="shared" si="54"/>
        <v>142</v>
      </c>
      <c r="G77" s="60">
        <v>0</v>
      </c>
      <c r="H77" s="13">
        <f t="shared" si="55"/>
        <v>0</v>
      </c>
      <c r="I77" s="13">
        <f t="shared" si="56"/>
        <v>0</v>
      </c>
      <c r="J77" s="13">
        <f t="shared" si="57"/>
        <v>0</v>
      </c>
      <c r="K77" s="124">
        <f t="shared" si="58"/>
        <v>171</v>
      </c>
      <c r="L77" s="131">
        <v>0</v>
      </c>
      <c r="M77" s="13">
        <f t="shared" si="59"/>
        <v>0</v>
      </c>
      <c r="N77" s="13">
        <f t="shared" si="60"/>
        <v>0</v>
      </c>
      <c r="O77" s="134">
        <f t="shared" si="61"/>
        <v>138</v>
      </c>
      <c r="P77" s="137">
        <v>0</v>
      </c>
      <c r="Q77" s="13">
        <f t="shared" si="62"/>
        <v>0</v>
      </c>
      <c r="R77" s="13">
        <f t="shared" si="63"/>
        <v>0</v>
      </c>
      <c r="S77" s="13">
        <f t="shared" si="64"/>
        <v>0</v>
      </c>
      <c r="T77" s="130">
        <f t="shared" si="65"/>
        <v>149</v>
      </c>
      <c r="U77" s="14">
        <v>0</v>
      </c>
      <c r="V77" s="13">
        <f t="shared" si="66"/>
        <v>100</v>
      </c>
      <c r="W77" s="13">
        <f t="shared" si="67"/>
        <v>10</v>
      </c>
      <c r="X77" s="141">
        <f t="shared" si="68"/>
        <v>1</v>
      </c>
      <c r="Y77" s="14">
        <v>0</v>
      </c>
      <c r="Z77" s="13">
        <f t="shared" si="69"/>
        <v>100</v>
      </c>
      <c r="AA77" s="13">
        <f t="shared" si="70"/>
        <v>10</v>
      </c>
      <c r="AB77" s="147">
        <f t="shared" si="71"/>
        <v>1</v>
      </c>
      <c r="AC77" s="11">
        <v>0</v>
      </c>
      <c r="AD77" s="13">
        <f t="shared" si="72"/>
        <v>0</v>
      </c>
      <c r="AE77" s="13">
        <f t="shared" si="73"/>
        <v>0</v>
      </c>
      <c r="AF77" s="15">
        <f t="shared" si="74"/>
        <v>0</v>
      </c>
      <c r="AG77" s="17">
        <f t="shared" si="75"/>
        <v>198</v>
      </c>
      <c r="AH77" s="11">
        <v>0</v>
      </c>
      <c r="AI77" s="13">
        <f t="shared" si="76"/>
        <v>0</v>
      </c>
      <c r="AJ77" s="13">
        <f t="shared" si="77"/>
        <v>0</v>
      </c>
      <c r="AK77" s="155">
        <f t="shared" si="78"/>
        <v>1</v>
      </c>
      <c r="AL77" s="14">
        <v>26.359191395524544</v>
      </c>
      <c r="AM77" s="13">
        <f t="shared" si="79"/>
        <v>26.359191395524544</v>
      </c>
      <c r="AN77" s="13">
        <f t="shared" si="80"/>
        <v>2.6359191395524544</v>
      </c>
      <c r="AO77" s="13">
        <f t="shared" si="81"/>
        <v>2.6359191395524544</v>
      </c>
      <c r="AP77" s="161">
        <f t="shared" si="82"/>
        <v>75</v>
      </c>
      <c r="AU77" s="11">
        <v>100</v>
      </c>
      <c r="AV77" s="13">
        <f t="shared" si="83"/>
        <v>0</v>
      </c>
      <c r="AW77" s="13">
        <f t="shared" si="84"/>
        <v>0</v>
      </c>
      <c r="AX77" s="17">
        <f t="shared" si="85"/>
        <v>1</v>
      </c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">
        <f t="shared" si="86"/>
        <v>32.592326583483036</v>
      </c>
      <c r="BL77" s="11">
        <f t="shared" si="87"/>
        <v>211</v>
      </c>
    </row>
    <row r="78" spans="1:64" x14ac:dyDescent="0.25">
      <c r="A78" s="11">
        <v>73</v>
      </c>
      <c r="B78" s="76" t="s">
        <v>133</v>
      </c>
      <c r="C78" s="12">
        <v>95.877281470176243</v>
      </c>
      <c r="D78" s="14">
        <f t="shared" si="52"/>
        <v>95.233503115134553</v>
      </c>
      <c r="E78" s="13">
        <f t="shared" si="53"/>
        <v>9.5233503115134557</v>
      </c>
      <c r="F78" s="121">
        <f t="shared" si="54"/>
        <v>192</v>
      </c>
      <c r="G78" s="60">
        <v>0</v>
      </c>
      <c r="H78" s="13">
        <f t="shared" si="55"/>
        <v>0</v>
      </c>
      <c r="I78" s="13">
        <f t="shared" si="56"/>
        <v>0</v>
      </c>
      <c r="J78" s="13">
        <f t="shared" si="57"/>
        <v>0</v>
      </c>
      <c r="K78" s="124">
        <f t="shared" si="58"/>
        <v>171</v>
      </c>
      <c r="L78" s="131">
        <v>0</v>
      </c>
      <c r="M78" s="13">
        <f t="shared" si="59"/>
        <v>0</v>
      </c>
      <c r="N78" s="13">
        <f t="shared" si="60"/>
        <v>0</v>
      </c>
      <c r="O78" s="134">
        <f t="shared" si="61"/>
        <v>138</v>
      </c>
      <c r="P78" s="137">
        <v>0</v>
      </c>
      <c r="Q78" s="13">
        <f t="shared" si="62"/>
        <v>0</v>
      </c>
      <c r="R78" s="13">
        <f t="shared" si="63"/>
        <v>0</v>
      </c>
      <c r="S78" s="13">
        <f t="shared" si="64"/>
        <v>0</v>
      </c>
      <c r="T78" s="130">
        <f t="shared" si="65"/>
        <v>149</v>
      </c>
      <c r="U78" s="14">
        <v>0</v>
      </c>
      <c r="V78" s="13">
        <f t="shared" si="66"/>
        <v>100</v>
      </c>
      <c r="W78" s="13">
        <f t="shared" si="67"/>
        <v>10</v>
      </c>
      <c r="X78" s="141">
        <f t="shared" si="68"/>
        <v>1</v>
      </c>
      <c r="Y78" s="14">
        <v>0</v>
      </c>
      <c r="Z78" s="13">
        <f t="shared" si="69"/>
        <v>100</v>
      </c>
      <c r="AA78" s="13">
        <f t="shared" si="70"/>
        <v>10</v>
      </c>
      <c r="AB78" s="147">
        <f t="shared" si="71"/>
        <v>1</v>
      </c>
      <c r="AC78" s="11">
        <v>85</v>
      </c>
      <c r="AD78" s="13">
        <f t="shared" si="72"/>
        <v>85</v>
      </c>
      <c r="AE78" s="13">
        <f t="shared" si="73"/>
        <v>85</v>
      </c>
      <c r="AF78" s="15">
        <f t="shared" si="74"/>
        <v>8.5</v>
      </c>
      <c r="AG78" s="17">
        <f t="shared" si="75"/>
        <v>146</v>
      </c>
      <c r="AH78" s="11">
        <v>0</v>
      </c>
      <c r="AI78" s="13">
        <f t="shared" si="76"/>
        <v>0</v>
      </c>
      <c r="AJ78" s="13">
        <f t="shared" si="77"/>
        <v>0</v>
      </c>
      <c r="AK78" s="155">
        <f t="shared" si="78"/>
        <v>1</v>
      </c>
      <c r="AL78" s="14">
        <v>44.44474689953288</v>
      </c>
      <c r="AM78" s="13">
        <f t="shared" si="79"/>
        <v>44.44474689953288</v>
      </c>
      <c r="AN78" s="13">
        <f t="shared" si="80"/>
        <v>4.4444746899532879</v>
      </c>
      <c r="AO78" s="13">
        <f t="shared" si="81"/>
        <v>4.4444746899532879</v>
      </c>
      <c r="AP78" s="161">
        <f t="shared" si="82"/>
        <v>35</v>
      </c>
      <c r="AU78" s="11">
        <v>100</v>
      </c>
      <c r="AV78" s="13">
        <f t="shared" si="83"/>
        <v>0</v>
      </c>
      <c r="AW78" s="13">
        <f t="shared" si="84"/>
        <v>0</v>
      </c>
      <c r="AX78" s="17">
        <f t="shared" si="85"/>
        <v>1</v>
      </c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">
        <f t="shared" si="86"/>
        <v>42.467825001466743</v>
      </c>
      <c r="BL78" s="11">
        <f t="shared" si="87"/>
        <v>108</v>
      </c>
    </row>
    <row r="79" spans="1:64" x14ac:dyDescent="0.25">
      <c r="A79" s="11">
        <v>74</v>
      </c>
      <c r="B79" s="76" t="s">
        <v>134</v>
      </c>
      <c r="C79" s="12">
        <v>98.726300437530384</v>
      </c>
      <c r="D79" s="14">
        <f t="shared" si="52"/>
        <v>98.527407352006307</v>
      </c>
      <c r="E79" s="13">
        <f t="shared" si="53"/>
        <v>9.8527407352006318</v>
      </c>
      <c r="F79" s="121">
        <f t="shared" si="54"/>
        <v>158</v>
      </c>
      <c r="G79" s="60">
        <v>24.0314430095452</v>
      </c>
      <c r="H79" s="13">
        <f t="shared" si="55"/>
        <v>24.0314430095452</v>
      </c>
      <c r="I79" s="13">
        <f t="shared" si="56"/>
        <v>3.6047164514317798</v>
      </c>
      <c r="J79" s="13">
        <f t="shared" si="57"/>
        <v>3.6047164514317798</v>
      </c>
      <c r="K79" s="124">
        <f t="shared" si="58"/>
        <v>76</v>
      </c>
      <c r="L79" s="131">
        <v>3</v>
      </c>
      <c r="M79" s="13">
        <f t="shared" si="59"/>
        <v>28.125</v>
      </c>
      <c r="N79" s="13">
        <f t="shared" si="60"/>
        <v>2.8125</v>
      </c>
      <c r="O79" s="134">
        <f t="shared" si="61"/>
        <v>31</v>
      </c>
      <c r="P79" s="137">
        <v>13</v>
      </c>
      <c r="Q79" s="13">
        <f t="shared" si="62"/>
        <v>14.371513637686567</v>
      </c>
      <c r="R79" s="13">
        <f t="shared" si="63"/>
        <v>4.7905045458955211</v>
      </c>
      <c r="S79" s="13">
        <f t="shared" si="64"/>
        <v>0.23952522729477607</v>
      </c>
      <c r="T79" s="130">
        <f t="shared" si="65"/>
        <v>56</v>
      </c>
      <c r="U79" s="14">
        <v>0</v>
      </c>
      <c r="V79" s="13">
        <f t="shared" si="66"/>
        <v>100</v>
      </c>
      <c r="W79" s="13">
        <f t="shared" si="67"/>
        <v>10</v>
      </c>
      <c r="X79" s="141">
        <f t="shared" si="68"/>
        <v>1</v>
      </c>
      <c r="Y79" s="14">
        <v>0</v>
      </c>
      <c r="Z79" s="13">
        <f t="shared" si="69"/>
        <v>100</v>
      </c>
      <c r="AA79" s="13">
        <f t="shared" si="70"/>
        <v>10</v>
      </c>
      <c r="AB79" s="147">
        <f t="shared" si="71"/>
        <v>1</v>
      </c>
      <c r="AC79" s="11">
        <v>100</v>
      </c>
      <c r="AD79" s="13">
        <f t="shared" si="72"/>
        <v>100</v>
      </c>
      <c r="AE79" s="13">
        <f t="shared" si="73"/>
        <v>100</v>
      </c>
      <c r="AF79" s="15">
        <f t="shared" si="74"/>
        <v>10</v>
      </c>
      <c r="AG79" s="17">
        <f t="shared" si="75"/>
        <v>1</v>
      </c>
      <c r="AH79" s="11">
        <v>0</v>
      </c>
      <c r="AI79" s="13">
        <f t="shared" si="76"/>
        <v>0</v>
      </c>
      <c r="AJ79" s="13">
        <f t="shared" si="77"/>
        <v>0</v>
      </c>
      <c r="AK79" s="155">
        <f t="shared" si="78"/>
        <v>1</v>
      </c>
      <c r="AL79" s="14">
        <v>26.435082532643506</v>
      </c>
      <c r="AM79" s="13">
        <f t="shared" si="79"/>
        <v>26.435082532643506</v>
      </c>
      <c r="AN79" s="13">
        <f t="shared" si="80"/>
        <v>2.6435082532643501</v>
      </c>
      <c r="AO79" s="13">
        <f t="shared" si="81"/>
        <v>2.6435082532643501</v>
      </c>
      <c r="AP79" s="161">
        <f t="shared" si="82"/>
        <v>74</v>
      </c>
      <c r="AQ79" s="43"/>
      <c r="AR79" s="43"/>
      <c r="AS79" s="43"/>
      <c r="AT79" s="43"/>
      <c r="AU79" s="11">
        <v>100</v>
      </c>
      <c r="AV79" s="13">
        <f t="shared" si="83"/>
        <v>0</v>
      </c>
      <c r="AW79" s="13">
        <f t="shared" si="84"/>
        <v>0</v>
      </c>
      <c r="AX79" s="17">
        <f t="shared" si="85"/>
        <v>1</v>
      </c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">
        <f t="shared" si="86"/>
        <v>49.152990667191538</v>
      </c>
      <c r="BL79" s="11">
        <f t="shared" si="87"/>
        <v>31</v>
      </c>
    </row>
    <row r="80" spans="1:64" x14ac:dyDescent="0.25">
      <c r="A80" s="11">
        <v>75</v>
      </c>
      <c r="B80" s="76" t="s">
        <v>135</v>
      </c>
      <c r="C80" s="12">
        <v>98.395868289838532</v>
      </c>
      <c r="D80" s="14">
        <f t="shared" si="52"/>
        <v>98.145376953559492</v>
      </c>
      <c r="E80" s="13">
        <f t="shared" si="53"/>
        <v>9.8145376953559484</v>
      </c>
      <c r="F80" s="121">
        <f t="shared" si="54"/>
        <v>163</v>
      </c>
      <c r="G80" s="60">
        <v>16.899485063804367</v>
      </c>
      <c r="H80" s="13">
        <f t="shared" si="55"/>
        <v>16.899485063804367</v>
      </c>
      <c r="I80" s="13">
        <f t="shared" si="56"/>
        <v>2.5349227595706547</v>
      </c>
      <c r="J80" s="13">
        <f t="shared" si="57"/>
        <v>2.5349227595706547</v>
      </c>
      <c r="K80" s="124">
        <f t="shared" si="58"/>
        <v>90</v>
      </c>
      <c r="L80" s="131">
        <v>1</v>
      </c>
      <c r="M80" s="13">
        <f t="shared" si="59"/>
        <v>9.375</v>
      </c>
      <c r="N80" s="13">
        <f t="shared" si="60"/>
        <v>0.9375</v>
      </c>
      <c r="O80" s="134">
        <f t="shared" si="61"/>
        <v>115</v>
      </c>
      <c r="P80" s="137">
        <v>0</v>
      </c>
      <c r="Q80" s="13">
        <f t="shared" si="62"/>
        <v>0</v>
      </c>
      <c r="R80" s="13">
        <f t="shared" si="63"/>
        <v>0</v>
      </c>
      <c r="S80" s="13">
        <f t="shared" si="64"/>
        <v>0</v>
      </c>
      <c r="T80" s="130">
        <f t="shared" si="65"/>
        <v>149</v>
      </c>
      <c r="U80" s="14">
        <v>0</v>
      </c>
      <c r="V80" s="13">
        <f t="shared" si="66"/>
        <v>100</v>
      </c>
      <c r="W80" s="13">
        <f t="shared" si="67"/>
        <v>10</v>
      </c>
      <c r="X80" s="141">
        <f t="shared" si="68"/>
        <v>1</v>
      </c>
      <c r="Y80" s="14">
        <v>100</v>
      </c>
      <c r="Z80" s="13">
        <f t="shared" si="69"/>
        <v>0</v>
      </c>
      <c r="AA80" s="13">
        <f t="shared" si="70"/>
        <v>0</v>
      </c>
      <c r="AB80" s="147">
        <f t="shared" si="71"/>
        <v>252</v>
      </c>
      <c r="AC80" s="11">
        <v>100</v>
      </c>
      <c r="AD80" s="13">
        <f t="shared" si="72"/>
        <v>100</v>
      </c>
      <c r="AE80" s="13">
        <f t="shared" si="73"/>
        <v>100</v>
      </c>
      <c r="AF80" s="15">
        <f t="shared" si="74"/>
        <v>10</v>
      </c>
      <c r="AG80" s="17">
        <f t="shared" si="75"/>
        <v>1</v>
      </c>
      <c r="AH80" s="11">
        <v>0</v>
      </c>
      <c r="AI80" s="13">
        <f t="shared" si="76"/>
        <v>0</v>
      </c>
      <c r="AJ80" s="13">
        <f t="shared" si="77"/>
        <v>0</v>
      </c>
      <c r="AK80" s="155">
        <f t="shared" si="78"/>
        <v>1</v>
      </c>
      <c r="AL80" s="14">
        <v>27.368249572371102</v>
      </c>
      <c r="AM80" s="13">
        <f t="shared" si="79"/>
        <v>27.368249572371102</v>
      </c>
      <c r="AN80" s="13">
        <f t="shared" si="80"/>
        <v>2.7368249572371104</v>
      </c>
      <c r="AO80" s="13">
        <f t="shared" si="81"/>
        <v>2.7368249572371104</v>
      </c>
      <c r="AP80" s="161">
        <f t="shared" si="82"/>
        <v>68</v>
      </c>
      <c r="AU80" s="11">
        <v>100</v>
      </c>
      <c r="AV80" s="13">
        <f t="shared" si="83"/>
        <v>0</v>
      </c>
      <c r="AW80" s="13">
        <f t="shared" si="84"/>
        <v>0</v>
      </c>
      <c r="AX80" s="17">
        <f t="shared" si="85"/>
        <v>1</v>
      </c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">
        <f t="shared" si="86"/>
        <v>36.023785412163711</v>
      </c>
      <c r="BL80" s="11">
        <f t="shared" si="87"/>
        <v>184</v>
      </c>
    </row>
    <row r="81" spans="1:64" x14ac:dyDescent="0.25">
      <c r="A81" s="11">
        <v>76</v>
      </c>
      <c r="B81" s="76" t="s">
        <v>136</v>
      </c>
      <c r="C81" s="12">
        <v>100</v>
      </c>
      <c r="D81" s="14">
        <f t="shared" si="52"/>
        <v>100</v>
      </c>
      <c r="E81" s="13">
        <f t="shared" si="53"/>
        <v>10</v>
      </c>
      <c r="F81" s="121">
        <f t="shared" si="54"/>
        <v>1</v>
      </c>
      <c r="G81" s="60">
        <v>22.898080190398886</v>
      </c>
      <c r="H81" s="13">
        <f t="shared" si="55"/>
        <v>22.898080190398886</v>
      </c>
      <c r="I81" s="13">
        <f t="shared" si="56"/>
        <v>3.4347120285598329</v>
      </c>
      <c r="J81" s="13">
        <f t="shared" si="57"/>
        <v>3.4347120285598329</v>
      </c>
      <c r="K81" s="124">
        <f t="shared" si="58"/>
        <v>80</v>
      </c>
      <c r="L81" s="131">
        <v>1</v>
      </c>
      <c r="M81" s="13">
        <f t="shared" si="59"/>
        <v>9.375</v>
      </c>
      <c r="N81" s="13">
        <f t="shared" si="60"/>
        <v>0.9375</v>
      </c>
      <c r="O81" s="134">
        <f t="shared" si="61"/>
        <v>115</v>
      </c>
      <c r="P81" s="137">
        <v>0</v>
      </c>
      <c r="Q81" s="13">
        <f t="shared" si="62"/>
        <v>0</v>
      </c>
      <c r="R81" s="13">
        <f t="shared" si="63"/>
        <v>0</v>
      </c>
      <c r="S81" s="13">
        <f t="shared" si="64"/>
        <v>0</v>
      </c>
      <c r="T81" s="130">
        <f t="shared" si="65"/>
        <v>149</v>
      </c>
      <c r="U81" s="14">
        <v>0</v>
      </c>
      <c r="V81" s="13">
        <f t="shared" si="66"/>
        <v>100</v>
      </c>
      <c r="W81" s="13">
        <f t="shared" si="67"/>
        <v>10</v>
      </c>
      <c r="X81" s="141">
        <f t="shared" si="68"/>
        <v>1</v>
      </c>
      <c r="Y81" s="14">
        <v>100</v>
      </c>
      <c r="Z81" s="13">
        <f t="shared" si="69"/>
        <v>0</v>
      </c>
      <c r="AA81" s="13">
        <f t="shared" si="70"/>
        <v>0</v>
      </c>
      <c r="AB81" s="147">
        <f t="shared" si="71"/>
        <v>252</v>
      </c>
      <c r="AC81" s="11">
        <v>100</v>
      </c>
      <c r="AD81" s="13">
        <f t="shared" si="72"/>
        <v>100</v>
      </c>
      <c r="AE81" s="13">
        <f t="shared" si="73"/>
        <v>100</v>
      </c>
      <c r="AF81" s="15">
        <f t="shared" si="74"/>
        <v>10</v>
      </c>
      <c r="AG81" s="17">
        <f t="shared" si="75"/>
        <v>1</v>
      </c>
      <c r="AH81" s="11">
        <v>0</v>
      </c>
      <c r="AI81" s="13">
        <f t="shared" si="76"/>
        <v>0</v>
      </c>
      <c r="AJ81" s="13">
        <f t="shared" si="77"/>
        <v>0</v>
      </c>
      <c r="AK81" s="155">
        <f t="shared" si="78"/>
        <v>1</v>
      </c>
      <c r="AL81" s="14">
        <v>27.656347577839234</v>
      </c>
      <c r="AM81" s="13">
        <f t="shared" si="79"/>
        <v>27.656347577839234</v>
      </c>
      <c r="AN81" s="13">
        <f t="shared" si="80"/>
        <v>2.7656347577839231</v>
      </c>
      <c r="AO81" s="13">
        <f t="shared" si="81"/>
        <v>2.7656347577839231</v>
      </c>
      <c r="AP81" s="161">
        <f t="shared" si="82"/>
        <v>67</v>
      </c>
      <c r="AU81" s="11">
        <v>100</v>
      </c>
      <c r="AV81" s="13">
        <f t="shared" si="83"/>
        <v>0</v>
      </c>
      <c r="AW81" s="13">
        <f t="shared" si="84"/>
        <v>0</v>
      </c>
      <c r="AX81" s="17">
        <f t="shared" si="85"/>
        <v>1</v>
      </c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">
        <f t="shared" si="86"/>
        <v>37.137846786343751</v>
      </c>
      <c r="BL81" s="11">
        <f t="shared" si="87"/>
        <v>178</v>
      </c>
    </row>
    <row r="82" spans="1:64" x14ac:dyDescent="0.25">
      <c r="A82" s="11">
        <v>77</v>
      </c>
      <c r="B82" s="76" t="s">
        <v>137</v>
      </c>
      <c r="C82" s="12">
        <v>100</v>
      </c>
      <c r="D82" s="14">
        <f t="shared" si="52"/>
        <v>100</v>
      </c>
      <c r="E82" s="13">
        <f t="shared" si="53"/>
        <v>10</v>
      </c>
      <c r="F82" s="121">
        <f t="shared" si="54"/>
        <v>1</v>
      </c>
      <c r="G82" s="60">
        <v>11.877341473567366</v>
      </c>
      <c r="H82" s="13">
        <f t="shared" si="55"/>
        <v>11.877341473567366</v>
      </c>
      <c r="I82" s="13">
        <f t="shared" si="56"/>
        <v>1.7816012210351051</v>
      </c>
      <c r="J82" s="13">
        <f t="shared" si="57"/>
        <v>1.7816012210351051</v>
      </c>
      <c r="K82" s="124">
        <f t="shared" si="58"/>
        <v>103</v>
      </c>
      <c r="L82" s="131">
        <v>2</v>
      </c>
      <c r="M82" s="13">
        <f t="shared" si="59"/>
        <v>18.75</v>
      </c>
      <c r="N82" s="13">
        <f t="shared" si="60"/>
        <v>1.875</v>
      </c>
      <c r="O82" s="134">
        <f t="shared" si="61"/>
        <v>69</v>
      </c>
      <c r="P82" s="137">
        <v>11.500000000000014</v>
      </c>
      <c r="Q82" s="13">
        <f t="shared" si="62"/>
        <v>12.713262064107363</v>
      </c>
      <c r="R82" s="13">
        <f t="shared" si="63"/>
        <v>4.2377540213691205</v>
      </c>
      <c r="S82" s="13">
        <f t="shared" si="64"/>
        <v>0.21188770106845603</v>
      </c>
      <c r="T82" s="130">
        <f t="shared" si="65"/>
        <v>62</v>
      </c>
      <c r="U82" s="14">
        <v>0</v>
      </c>
      <c r="V82" s="13">
        <f t="shared" si="66"/>
        <v>100</v>
      </c>
      <c r="W82" s="13">
        <f t="shared" si="67"/>
        <v>10</v>
      </c>
      <c r="X82" s="141">
        <f t="shared" si="68"/>
        <v>1</v>
      </c>
      <c r="Y82" s="14">
        <v>0</v>
      </c>
      <c r="Z82" s="13">
        <f t="shared" si="69"/>
        <v>100</v>
      </c>
      <c r="AA82" s="13">
        <f t="shared" si="70"/>
        <v>10</v>
      </c>
      <c r="AB82" s="147">
        <f t="shared" si="71"/>
        <v>1</v>
      </c>
      <c r="AC82" s="11">
        <v>100</v>
      </c>
      <c r="AD82" s="13">
        <f t="shared" si="72"/>
        <v>100</v>
      </c>
      <c r="AE82" s="13">
        <f t="shared" si="73"/>
        <v>100</v>
      </c>
      <c r="AF82" s="15">
        <f t="shared" si="74"/>
        <v>10</v>
      </c>
      <c r="AG82" s="17">
        <f t="shared" si="75"/>
        <v>1</v>
      </c>
      <c r="AH82" s="11">
        <v>0</v>
      </c>
      <c r="AI82" s="13">
        <f t="shared" si="76"/>
        <v>0</v>
      </c>
      <c r="AJ82" s="13">
        <f t="shared" si="77"/>
        <v>0</v>
      </c>
      <c r="AK82" s="155">
        <f t="shared" si="78"/>
        <v>1</v>
      </c>
      <c r="AL82" s="14">
        <v>9.793733270351126</v>
      </c>
      <c r="AM82" s="13">
        <f t="shared" si="79"/>
        <v>9.793733270351126</v>
      </c>
      <c r="AN82" s="13">
        <f t="shared" si="80"/>
        <v>0.9793733270351126</v>
      </c>
      <c r="AO82" s="13">
        <f t="shared" si="81"/>
        <v>0.9793733270351126</v>
      </c>
      <c r="AP82" s="161">
        <f t="shared" si="82"/>
        <v>144</v>
      </c>
      <c r="AU82" s="11">
        <v>100</v>
      </c>
      <c r="AV82" s="13">
        <f t="shared" si="83"/>
        <v>0</v>
      </c>
      <c r="AW82" s="13">
        <f t="shared" si="84"/>
        <v>0</v>
      </c>
      <c r="AX82" s="17">
        <f t="shared" si="85"/>
        <v>1</v>
      </c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">
        <f t="shared" si="86"/>
        <v>44.847862249138672</v>
      </c>
      <c r="BL82" s="11">
        <f t="shared" si="87"/>
        <v>73</v>
      </c>
    </row>
    <row r="83" spans="1:64" x14ac:dyDescent="0.25">
      <c r="A83" s="11">
        <v>78</v>
      </c>
      <c r="B83" s="76" t="s">
        <v>138</v>
      </c>
      <c r="C83" s="12">
        <v>100</v>
      </c>
      <c r="D83" s="14">
        <f t="shared" si="52"/>
        <v>100</v>
      </c>
      <c r="E83" s="13">
        <f t="shared" si="53"/>
        <v>10</v>
      </c>
      <c r="F83" s="121">
        <f t="shared" si="54"/>
        <v>1</v>
      </c>
      <c r="G83" s="60">
        <v>14.030158284162219</v>
      </c>
      <c r="H83" s="13">
        <f t="shared" si="55"/>
        <v>14.030158284162219</v>
      </c>
      <c r="I83" s="13">
        <f t="shared" si="56"/>
        <v>2.1045237426243331</v>
      </c>
      <c r="J83" s="13">
        <f t="shared" si="57"/>
        <v>2.1045237426243331</v>
      </c>
      <c r="K83" s="124">
        <f t="shared" si="58"/>
        <v>97</v>
      </c>
      <c r="L83" s="131">
        <v>2</v>
      </c>
      <c r="M83" s="13">
        <f t="shared" si="59"/>
        <v>18.75</v>
      </c>
      <c r="N83" s="13">
        <f t="shared" si="60"/>
        <v>1.875</v>
      </c>
      <c r="O83" s="134">
        <f t="shared" si="61"/>
        <v>69</v>
      </c>
      <c r="P83" s="137">
        <v>1.5003337783711714</v>
      </c>
      <c r="Q83" s="13">
        <f t="shared" si="62"/>
        <v>1.6586205659187003</v>
      </c>
      <c r="R83" s="13">
        <f t="shared" si="63"/>
        <v>0.55287352197290018</v>
      </c>
      <c r="S83" s="13">
        <f t="shared" si="64"/>
        <v>2.7643676098645011E-2</v>
      </c>
      <c r="T83" s="130">
        <f t="shared" si="65"/>
        <v>105</v>
      </c>
      <c r="U83" s="14">
        <v>0</v>
      </c>
      <c r="V83" s="13">
        <f t="shared" si="66"/>
        <v>100</v>
      </c>
      <c r="W83" s="13">
        <f t="shared" si="67"/>
        <v>10</v>
      </c>
      <c r="X83" s="141">
        <f t="shared" si="68"/>
        <v>1</v>
      </c>
      <c r="Y83" s="14">
        <v>0</v>
      </c>
      <c r="Z83" s="13">
        <f t="shared" si="69"/>
        <v>100</v>
      </c>
      <c r="AA83" s="13">
        <f t="shared" si="70"/>
        <v>10</v>
      </c>
      <c r="AB83" s="147">
        <f t="shared" si="71"/>
        <v>1</v>
      </c>
      <c r="AC83" s="11">
        <v>100</v>
      </c>
      <c r="AD83" s="13">
        <f t="shared" si="72"/>
        <v>100</v>
      </c>
      <c r="AE83" s="13">
        <f t="shared" si="73"/>
        <v>100</v>
      </c>
      <c r="AF83" s="15">
        <f t="shared" si="74"/>
        <v>10</v>
      </c>
      <c r="AG83" s="17">
        <f t="shared" si="75"/>
        <v>1</v>
      </c>
      <c r="AH83" s="11">
        <v>0</v>
      </c>
      <c r="AI83" s="13">
        <f t="shared" si="76"/>
        <v>0</v>
      </c>
      <c r="AJ83" s="13">
        <f t="shared" si="77"/>
        <v>0</v>
      </c>
      <c r="AK83" s="155">
        <f t="shared" si="78"/>
        <v>1</v>
      </c>
      <c r="AL83" s="14">
        <v>21.543741148273231</v>
      </c>
      <c r="AM83" s="13">
        <f t="shared" si="79"/>
        <v>21.543741148273231</v>
      </c>
      <c r="AN83" s="13">
        <f t="shared" si="80"/>
        <v>2.154374114827323</v>
      </c>
      <c r="AO83" s="13">
        <f t="shared" si="81"/>
        <v>2.154374114827323</v>
      </c>
      <c r="AP83" s="161">
        <f t="shared" si="82"/>
        <v>95</v>
      </c>
      <c r="AU83" s="11">
        <v>100</v>
      </c>
      <c r="AV83" s="13">
        <f t="shared" si="83"/>
        <v>0</v>
      </c>
      <c r="AW83" s="13">
        <f t="shared" si="84"/>
        <v>0</v>
      </c>
      <c r="AX83" s="17">
        <f t="shared" si="85"/>
        <v>1</v>
      </c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">
        <f t="shared" si="86"/>
        <v>46.161541533550299</v>
      </c>
      <c r="BL83" s="11">
        <f t="shared" si="87"/>
        <v>55</v>
      </c>
    </row>
    <row r="84" spans="1:64" x14ac:dyDescent="0.25">
      <c r="A84" s="11">
        <v>79</v>
      </c>
      <c r="B84" s="76" t="s">
        <v>167</v>
      </c>
      <c r="C84" s="12">
        <v>100</v>
      </c>
      <c r="D84" s="14">
        <f t="shared" si="52"/>
        <v>100</v>
      </c>
      <c r="E84" s="13">
        <f t="shared" si="53"/>
        <v>10</v>
      </c>
      <c r="F84" s="121">
        <f t="shared" si="54"/>
        <v>1</v>
      </c>
      <c r="G84" s="60">
        <v>0</v>
      </c>
      <c r="H84" s="13">
        <f t="shared" si="55"/>
        <v>0</v>
      </c>
      <c r="I84" s="13">
        <f t="shared" si="56"/>
        <v>0</v>
      </c>
      <c r="J84" s="13">
        <f t="shared" si="57"/>
        <v>0</v>
      </c>
      <c r="K84" s="124">
        <f t="shared" si="58"/>
        <v>171</v>
      </c>
      <c r="L84" s="131">
        <v>0</v>
      </c>
      <c r="M84" s="13">
        <f t="shared" si="59"/>
        <v>0</v>
      </c>
      <c r="N84" s="13">
        <f t="shared" si="60"/>
        <v>0</v>
      </c>
      <c r="O84" s="134">
        <f t="shared" si="61"/>
        <v>138</v>
      </c>
      <c r="P84" s="137">
        <v>0</v>
      </c>
      <c r="Q84" s="13">
        <f t="shared" si="62"/>
        <v>0</v>
      </c>
      <c r="R84" s="13">
        <f t="shared" si="63"/>
        <v>0</v>
      </c>
      <c r="S84" s="13">
        <f t="shared" si="64"/>
        <v>0</v>
      </c>
      <c r="T84" s="130">
        <f t="shared" si="65"/>
        <v>149</v>
      </c>
      <c r="U84" s="14">
        <v>0</v>
      </c>
      <c r="V84" s="13">
        <f t="shared" si="66"/>
        <v>100</v>
      </c>
      <c r="W84" s="13">
        <f t="shared" si="67"/>
        <v>10</v>
      </c>
      <c r="X84" s="141">
        <f t="shared" si="68"/>
        <v>1</v>
      </c>
      <c r="Y84" s="14">
        <v>0</v>
      </c>
      <c r="Z84" s="13">
        <f t="shared" si="69"/>
        <v>100</v>
      </c>
      <c r="AA84" s="13">
        <f t="shared" si="70"/>
        <v>10</v>
      </c>
      <c r="AB84" s="147">
        <f t="shared" si="71"/>
        <v>1</v>
      </c>
      <c r="AC84" s="11">
        <v>0</v>
      </c>
      <c r="AD84" s="13">
        <f t="shared" si="72"/>
        <v>0</v>
      </c>
      <c r="AE84" s="13">
        <f t="shared" si="73"/>
        <v>0</v>
      </c>
      <c r="AF84" s="15">
        <f t="shared" si="74"/>
        <v>0</v>
      </c>
      <c r="AG84" s="17">
        <f t="shared" si="75"/>
        <v>198</v>
      </c>
      <c r="AH84" s="11">
        <v>0</v>
      </c>
      <c r="AI84" s="13">
        <f t="shared" si="76"/>
        <v>0</v>
      </c>
      <c r="AJ84" s="13">
        <f t="shared" si="77"/>
        <v>0</v>
      </c>
      <c r="AK84" s="155">
        <f t="shared" si="78"/>
        <v>1</v>
      </c>
      <c r="AL84" s="14">
        <v>23.706397016302173</v>
      </c>
      <c r="AM84" s="13">
        <f t="shared" si="79"/>
        <v>23.706397016302173</v>
      </c>
      <c r="AN84" s="13">
        <f t="shared" si="80"/>
        <v>2.3706397016302172</v>
      </c>
      <c r="AO84" s="13">
        <f t="shared" si="81"/>
        <v>2.3706397016302172</v>
      </c>
      <c r="AP84" s="161">
        <f t="shared" si="82"/>
        <v>87</v>
      </c>
      <c r="AU84" s="11">
        <v>100</v>
      </c>
      <c r="AV84" s="13">
        <f t="shared" si="83"/>
        <v>0</v>
      </c>
      <c r="AW84" s="13">
        <f t="shared" si="84"/>
        <v>0</v>
      </c>
      <c r="AX84" s="17">
        <f t="shared" si="85"/>
        <v>1</v>
      </c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">
        <f t="shared" si="86"/>
        <v>32.370639701630218</v>
      </c>
      <c r="BL84" s="11">
        <f t="shared" si="87"/>
        <v>212</v>
      </c>
    </row>
    <row r="85" spans="1:64" x14ac:dyDescent="0.25">
      <c r="A85" s="11">
        <v>80</v>
      </c>
      <c r="B85" s="76" t="s">
        <v>139</v>
      </c>
      <c r="C85" s="12">
        <v>99.973685941714365</v>
      </c>
      <c r="D85" s="14">
        <f t="shared" si="52"/>
        <v>99.969576900305142</v>
      </c>
      <c r="E85" s="13">
        <f t="shared" si="53"/>
        <v>9.9969576900305146</v>
      </c>
      <c r="F85" s="121">
        <f t="shared" si="54"/>
        <v>123</v>
      </c>
      <c r="G85" s="60">
        <v>0</v>
      </c>
      <c r="H85" s="13">
        <f t="shared" si="55"/>
        <v>0</v>
      </c>
      <c r="I85" s="13">
        <f t="shared" si="56"/>
        <v>0</v>
      </c>
      <c r="J85" s="13">
        <f t="shared" si="57"/>
        <v>0</v>
      </c>
      <c r="K85" s="124">
        <f t="shared" si="58"/>
        <v>171</v>
      </c>
      <c r="L85" s="131">
        <v>0</v>
      </c>
      <c r="M85" s="13">
        <f t="shared" si="59"/>
        <v>0</v>
      </c>
      <c r="N85" s="13">
        <f t="shared" si="60"/>
        <v>0</v>
      </c>
      <c r="O85" s="134">
        <f t="shared" si="61"/>
        <v>138</v>
      </c>
      <c r="P85" s="137">
        <v>0</v>
      </c>
      <c r="Q85" s="13">
        <f t="shared" si="62"/>
        <v>0</v>
      </c>
      <c r="R85" s="13">
        <f t="shared" si="63"/>
        <v>0</v>
      </c>
      <c r="S85" s="13">
        <f t="shared" si="64"/>
        <v>0</v>
      </c>
      <c r="T85" s="130">
        <f t="shared" si="65"/>
        <v>149</v>
      </c>
      <c r="U85" s="14">
        <v>0</v>
      </c>
      <c r="V85" s="13">
        <f t="shared" si="66"/>
        <v>100</v>
      </c>
      <c r="W85" s="13">
        <f t="shared" si="67"/>
        <v>10</v>
      </c>
      <c r="X85" s="141">
        <f t="shared" si="68"/>
        <v>1</v>
      </c>
      <c r="Y85" s="14">
        <v>0</v>
      </c>
      <c r="Z85" s="13">
        <f t="shared" si="69"/>
        <v>100</v>
      </c>
      <c r="AA85" s="13">
        <f t="shared" si="70"/>
        <v>10</v>
      </c>
      <c r="AB85" s="147">
        <f t="shared" si="71"/>
        <v>1</v>
      </c>
      <c r="AC85" s="11">
        <v>0</v>
      </c>
      <c r="AD85" s="13">
        <f t="shared" si="72"/>
        <v>0</v>
      </c>
      <c r="AE85" s="13">
        <f t="shared" si="73"/>
        <v>0</v>
      </c>
      <c r="AF85" s="15">
        <f t="shared" si="74"/>
        <v>0</v>
      </c>
      <c r="AG85" s="17">
        <f t="shared" si="75"/>
        <v>198</v>
      </c>
      <c r="AH85" s="11">
        <v>0</v>
      </c>
      <c r="AI85" s="13">
        <f t="shared" si="76"/>
        <v>0</v>
      </c>
      <c r="AJ85" s="13">
        <f t="shared" si="77"/>
        <v>0</v>
      </c>
      <c r="AK85" s="155">
        <f t="shared" si="78"/>
        <v>1</v>
      </c>
      <c r="AL85" s="14">
        <v>0</v>
      </c>
      <c r="AM85" s="13">
        <f t="shared" si="79"/>
        <v>0</v>
      </c>
      <c r="AN85" s="13">
        <f t="shared" si="80"/>
        <v>0</v>
      </c>
      <c r="AO85" s="13">
        <f t="shared" si="81"/>
        <v>0</v>
      </c>
      <c r="AP85" s="161">
        <f t="shared" si="82"/>
        <v>171</v>
      </c>
      <c r="AU85" s="11">
        <v>100</v>
      </c>
      <c r="AV85" s="13">
        <f t="shared" si="83"/>
        <v>0</v>
      </c>
      <c r="AW85" s="13">
        <f t="shared" si="84"/>
        <v>0</v>
      </c>
      <c r="AX85" s="17">
        <f t="shared" si="85"/>
        <v>1</v>
      </c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">
        <f t="shared" si="86"/>
        <v>29.996957690030513</v>
      </c>
      <c r="BL85" s="11">
        <f t="shared" si="87"/>
        <v>243</v>
      </c>
    </row>
    <row r="86" spans="1:64" x14ac:dyDescent="0.25">
      <c r="A86" s="11">
        <v>81</v>
      </c>
      <c r="B86" s="76" t="s">
        <v>140</v>
      </c>
      <c r="C86" s="12">
        <v>100</v>
      </c>
      <c r="D86" s="14">
        <f t="shared" si="52"/>
        <v>100</v>
      </c>
      <c r="E86" s="13">
        <f t="shared" si="53"/>
        <v>10</v>
      </c>
      <c r="F86" s="121">
        <f t="shared" si="54"/>
        <v>1</v>
      </c>
      <c r="G86" s="60">
        <v>0</v>
      </c>
      <c r="H86" s="13">
        <f t="shared" si="55"/>
        <v>0</v>
      </c>
      <c r="I86" s="13">
        <f t="shared" si="56"/>
        <v>0</v>
      </c>
      <c r="J86" s="13">
        <f t="shared" si="57"/>
        <v>0</v>
      </c>
      <c r="K86" s="124">
        <f t="shared" si="58"/>
        <v>171</v>
      </c>
      <c r="L86" s="131">
        <v>0</v>
      </c>
      <c r="M86" s="13">
        <f t="shared" si="59"/>
        <v>0</v>
      </c>
      <c r="N86" s="13">
        <f t="shared" si="60"/>
        <v>0</v>
      </c>
      <c r="O86" s="134">
        <f t="shared" si="61"/>
        <v>138</v>
      </c>
      <c r="P86" s="137">
        <v>0</v>
      </c>
      <c r="Q86" s="13">
        <f t="shared" si="62"/>
        <v>0</v>
      </c>
      <c r="R86" s="13">
        <f t="shared" si="63"/>
        <v>0</v>
      </c>
      <c r="S86" s="13">
        <f t="shared" si="64"/>
        <v>0</v>
      </c>
      <c r="T86" s="130">
        <f t="shared" si="65"/>
        <v>149</v>
      </c>
      <c r="U86" s="14">
        <v>0</v>
      </c>
      <c r="V86" s="13">
        <f t="shared" si="66"/>
        <v>100</v>
      </c>
      <c r="W86" s="13">
        <f t="shared" si="67"/>
        <v>10</v>
      </c>
      <c r="X86" s="141">
        <f t="shared" si="68"/>
        <v>1</v>
      </c>
      <c r="Y86" s="14">
        <v>0</v>
      </c>
      <c r="Z86" s="13">
        <f t="shared" si="69"/>
        <v>100</v>
      </c>
      <c r="AA86" s="13">
        <f t="shared" si="70"/>
        <v>10</v>
      </c>
      <c r="AB86" s="147">
        <f t="shared" si="71"/>
        <v>1</v>
      </c>
      <c r="AC86" s="11">
        <v>0</v>
      </c>
      <c r="AD86" s="13">
        <f t="shared" si="72"/>
        <v>0</v>
      </c>
      <c r="AE86" s="13">
        <f t="shared" si="73"/>
        <v>0</v>
      </c>
      <c r="AF86" s="15">
        <f t="shared" si="74"/>
        <v>0</v>
      </c>
      <c r="AG86" s="17">
        <f t="shared" si="75"/>
        <v>198</v>
      </c>
      <c r="AH86" s="11">
        <v>0</v>
      </c>
      <c r="AI86" s="13">
        <f t="shared" si="76"/>
        <v>0</v>
      </c>
      <c r="AJ86" s="13">
        <f t="shared" si="77"/>
        <v>0</v>
      </c>
      <c r="AK86" s="155">
        <f t="shared" si="78"/>
        <v>1</v>
      </c>
      <c r="AL86" s="14">
        <v>0</v>
      </c>
      <c r="AM86" s="13">
        <f t="shared" si="79"/>
        <v>0</v>
      </c>
      <c r="AN86" s="13">
        <f t="shared" si="80"/>
        <v>0</v>
      </c>
      <c r="AO86" s="13">
        <f t="shared" si="81"/>
        <v>0</v>
      </c>
      <c r="AP86" s="161">
        <f t="shared" si="82"/>
        <v>171</v>
      </c>
      <c r="AU86" s="11">
        <v>100</v>
      </c>
      <c r="AV86" s="13">
        <f t="shared" si="83"/>
        <v>0</v>
      </c>
      <c r="AW86" s="13">
        <f t="shared" si="84"/>
        <v>0</v>
      </c>
      <c r="AX86" s="17">
        <f t="shared" si="85"/>
        <v>1</v>
      </c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">
        <f t="shared" si="86"/>
        <v>30</v>
      </c>
      <c r="BL86" s="11">
        <f t="shared" si="87"/>
        <v>235</v>
      </c>
    </row>
    <row r="87" spans="1:64" x14ac:dyDescent="0.25">
      <c r="A87" s="11">
        <v>82</v>
      </c>
      <c r="B87" s="76" t="s">
        <v>141</v>
      </c>
      <c r="C87" s="12">
        <v>99.993853766931679</v>
      </c>
      <c r="D87" s="14">
        <f t="shared" si="52"/>
        <v>99.992894008998718</v>
      </c>
      <c r="E87" s="13">
        <f t="shared" si="53"/>
        <v>9.9992894008998725</v>
      </c>
      <c r="F87" s="121">
        <f t="shared" si="54"/>
        <v>119</v>
      </c>
      <c r="G87" s="60">
        <v>0</v>
      </c>
      <c r="H87" s="13">
        <f t="shared" si="55"/>
        <v>0</v>
      </c>
      <c r="I87" s="13">
        <f t="shared" si="56"/>
        <v>0</v>
      </c>
      <c r="J87" s="13">
        <f t="shared" si="57"/>
        <v>0</v>
      </c>
      <c r="K87" s="124">
        <f t="shared" si="58"/>
        <v>171</v>
      </c>
      <c r="L87" s="131">
        <v>0</v>
      </c>
      <c r="M87" s="13">
        <f t="shared" si="59"/>
        <v>0</v>
      </c>
      <c r="N87" s="13">
        <f t="shared" si="60"/>
        <v>0</v>
      </c>
      <c r="O87" s="134">
        <f t="shared" si="61"/>
        <v>138</v>
      </c>
      <c r="P87" s="137">
        <v>0</v>
      </c>
      <c r="Q87" s="13">
        <f t="shared" si="62"/>
        <v>0</v>
      </c>
      <c r="R87" s="13">
        <f t="shared" si="63"/>
        <v>0</v>
      </c>
      <c r="S87" s="13">
        <f t="shared" si="64"/>
        <v>0</v>
      </c>
      <c r="T87" s="130">
        <f t="shared" si="65"/>
        <v>149</v>
      </c>
      <c r="U87" s="14">
        <v>0</v>
      </c>
      <c r="V87" s="13">
        <f t="shared" si="66"/>
        <v>100</v>
      </c>
      <c r="W87" s="13">
        <f t="shared" si="67"/>
        <v>10</v>
      </c>
      <c r="X87" s="141">
        <f t="shared" si="68"/>
        <v>1</v>
      </c>
      <c r="Y87" s="14">
        <v>0</v>
      </c>
      <c r="Z87" s="13">
        <f t="shared" si="69"/>
        <v>100</v>
      </c>
      <c r="AA87" s="13">
        <f t="shared" si="70"/>
        <v>10</v>
      </c>
      <c r="AB87" s="147">
        <f t="shared" si="71"/>
        <v>1</v>
      </c>
      <c r="AC87" s="11">
        <v>100</v>
      </c>
      <c r="AD87" s="13">
        <f t="shared" si="72"/>
        <v>100</v>
      </c>
      <c r="AE87" s="13">
        <f t="shared" si="73"/>
        <v>100</v>
      </c>
      <c r="AF87" s="15">
        <f t="shared" si="74"/>
        <v>10</v>
      </c>
      <c r="AG87" s="17">
        <f t="shared" si="75"/>
        <v>1</v>
      </c>
      <c r="AH87" s="11">
        <v>0</v>
      </c>
      <c r="AI87" s="13">
        <f t="shared" si="76"/>
        <v>0</v>
      </c>
      <c r="AJ87" s="13">
        <f t="shared" si="77"/>
        <v>0</v>
      </c>
      <c r="AK87" s="155">
        <f t="shared" si="78"/>
        <v>1</v>
      </c>
      <c r="AL87" s="14">
        <v>15.316394582217315</v>
      </c>
      <c r="AM87" s="13">
        <f t="shared" si="79"/>
        <v>15.316394582217315</v>
      </c>
      <c r="AN87" s="13">
        <f t="shared" si="80"/>
        <v>1.5316394582217316</v>
      </c>
      <c r="AO87" s="13">
        <f t="shared" si="81"/>
        <v>1.5316394582217316</v>
      </c>
      <c r="AP87" s="161">
        <f t="shared" si="82"/>
        <v>125</v>
      </c>
      <c r="AU87" s="11">
        <v>100</v>
      </c>
      <c r="AV87" s="13">
        <f t="shared" si="83"/>
        <v>0</v>
      </c>
      <c r="AW87" s="13">
        <f t="shared" si="84"/>
        <v>0</v>
      </c>
      <c r="AX87" s="17">
        <f t="shared" si="85"/>
        <v>1</v>
      </c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">
        <f t="shared" si="86"/>
        <v>41.530928859121602</v>
      </c>
      <c r="BL87" s="11">
        <f t="shared" si="87"/>
        <v>127</v>
      </c>
    </row>
    <row r="88" spans="1:64" x14ac:dyDescent="0.25">
      <c r="A88" s="11">
        <v>83</v>
      </c>
      <c r="B88" s="76" t="s">
        <v>142</v>
      </c>
      <c r="C88" s="12">
        <v>100</v>
      </c>
      <c r="D88" s="14">
        <f t="shared" si="52"/>
        <v>100</v>
      </c>
      <c r="E88" s="13">
        <f t="shared" si="53"/>
        <v>10</v>
      </c>
      <c r="F88" s="121">
        <f t="shared" si="54"/>
        <v>1</v>
      </c>
      <c r="G88" s="60">
        <v>0</v>
      </c>
      <c r="H88" s="13">
        <f t="shared" si="55"/>
        <v>0</v>
      </c>
      <c r="I88" s="13">
        <f t="shared" si="56"/>
        <v>0</v>
      </c>
      <c r="J88" s="13">
        <f t="shared" si="57"/>
        <v>0</v>
      </c>
      <c r="K88" s="124">
        <f t="shared" si="58"/>
        <v>171</v>
      </c>
      <c r="L88" s="131">
        <v>0</v>
      </c>
      <c r="M88" s="13">
        <f t="shared" si="59"/>
        <v>0</v>
      </c>
      <c r="N88" s="13">
        <f t="shared" si="60"/>
        <v>0</v>
      </c>
      <c r="O88" s="134">
        <f t="shared" si="61"/>
        <v>138</v>
      </c>
      <c r="P88" s="137">
        <v>0</v>
      </c>
      <c r="Q88" s="13">
        <f t="shared" si="62"/>
        <v>0</v>
      </c>
      <c r="R88" s="13">
        <f t="shared" si="63"/>
        <v>0</v>
      </c>
      <c r="S88" s="13">
        <f t="shared" si="64"/>
        <v>0</v>
      </c>
      <c r="T88" s="130">
        <f t="shared" si="65"/>
        <v>149</v>
      </c>
      <c r="U88" s="14">
        <v>0</v>
      </c>
      <c r="V88" s="13">
        <f t="shared" si="66"/>
        <v>100</v>
      </c>
      <c r="W88" s="13">
        <f t="shared" si="67"/>
        <v>10</v>
      </c>
      <c r="X88" s="141">
        <f t="shared" si="68"/>
        <v>1</v>
      </c>
      <c r="Y88" s="14">
        <v>0</v>
      </c>
      <c r="Z88" s="13">
        <f t="shared" si="69"/>
        <v>100</v>
      </c>
      <c r="AA88" s="13">
        <f t="shared" si="70"/>
        <v>10</v>
      </c>
      <c r="AB88" s="147">
        <f t="shared" si="71"/>
        <v>1</v>
      </c>
      <c r="AC88" s="11">
        <v>0</v>
      </c>
      <c r="AD88" s="13">
        <f t="shared" si="72"/>
        <v>0</v>
      </c>
      <c r="AE88" s="13">
        <f t="shared" si="73"/>
        <v>0</v>
      </c>
      <c r="AF88" s="15">
        <f t="shared" si="74"/>
        <v>0</v>
      </c>
      <c r="AG88" s="17">
        <f t="shared" si="75"/>
        <v>198</v>
      </c>
      <c r="AH88" s="11">
        <v>0</v>
      </c>
      <c r="AI88" s="13">
        <f t="shared" si="76"/>
        <v>0</v>
      </c>
      <c r="AJ88" s="13">
        <f t="shared" si="77"/>
        <v>0</v>
      </c>
      <c r="AK88" s="155">
        <f t="shared" si="78"/>
        <v>1</v>
      </c>
      <c r="AL88" s="14">
        <v>30.594807755504437</v>
      </c>
      <c r="AM88" s="13">
        <f t="shared" si="79"/>
        <v>30.594807755504437</v>
      </c>
      <c r="AN88" s="13">
        <f t="shared" si="80"/>
        <v>3.0594807755504441</v>
      </c>
      <c r="AO88" s="13">
        <f t="shared" si="81"/>
        <v>3.0594807755504441</v>
      </c>
      <c r="AP88" s="161">
        <f t="shared" si="82"/>
        <v>52</v>
      </c>
      <c r="AU88" s="11">
        <v>100</v>
      </c>
      <c r="AV88" s="13">
        <f t="shared" si="83"/>
        <v>0</v>
      </c>
      <c r="AW88" s="13">
        <f t="shared" si="84"/>
        <v>0</v>
      </c>
      <c r="AX88" s="17">
        <f t="shared" si="85"/>
        <v>1</v>
      </c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">
        <f t="shared" si="86"/>
        <v>33.059480775550441</v>
      </c>
      <c r="BL88" s="11">
        <f t="shared" si="87"/>
        <v>202</v>
      </c>
    </row>
    <row r="89" spans="1:64" x14ac:dyDescent="0.25">
      <c r="A89" s="11">
        <v>84</v>
      </c>
      <c r="B89" s="76" t="s">
        <v>143</v>
      </c>
      <c r="C89" s="12">
        <v>100</v>
      </c>
      <c r="D89" s="14">
        <f t="shared" si="52"/>
        <v>100</v>
      </c>
      <c r="E89" s="13">
        <f t="shared" si="53"/>
        <v>10</v>
      </c>
      <c r="F89" s="121">
        <f t="shared" si="54"/>
        <v>1</v>
      </c>
      <c r="G89" s="60">
        <v>0</v>
      </c>
      <c r="H89" s="13">
        <f t="shared" si="55"/>
        <v>0</v>
      </c>
      <c r="I89" s="13">
        <f t="shared" si="56"/>
        <v>0</v>
      </c>
      <c r="J89" s="13">
        <f t="shared" si="57"/>
        <v>0</v>
      </c>
      <c r="K89" s="124">
        <f t="shared" si="58"/>
        <v>171</v>
      </c>
      <c r="L89" s="131">
        <v>0</v>
      </c>
      <c r="M89" s="13">
        <f t="shared" si="59"/>
        <v>0</v>
      </c>
      <c r="N89" s="13">
        <f t="shared" si="60"/>
        <v>0</v>
      </c>
      <c r="O89" s="134">
        <f t="shared" si="61"/>
        <v>138</v>
      </c>
      <c r="P89" s="137">
        <v>0</v>
      </c>
      <c r="Q89" s="13">
        <f t="shared" si="62"/>
        <v>0</v>
      </c>
      <c r="R89" s="13">
        <f t="shared" si="63"/>
        <v>0</v>
      </c>
      <c r="S89" s="13">
        <f t="shared" si="64"/>
        <v>0</v>
      </c>
      <c r="T89" s="130">
        <f t="shared" si="65"/>
        <v>149</v>
      </c>
      <c r="U89" s="14">
        <v>0</v>
      </c>
      <c r="V89" s="13">
        <f t="shared" si="66"/>
        <v>100</v>
      </c>
      <c r="W89" s="13">
        <f t="shared" si="67"/>
        <v>10</v>
      </c>
      <c r="X89" s="141">
        <f t="shared" si="68"/>
        <v>1</v>
      </c>
      <c r="Y89" s="14">
        <v>0</v>
      </c>
      <c r="Z89" s="13">
        <f t="shared" si="69"/>
        <v>100</v>
      </c>
      <c r="AA89" s="13">
        <f t="shared" si="70"/>
        <v>10</v>
      </c>
      <c r="AB89" s="147">
        <f t="shared" si="71"/>
        <v>1</v>
      </c>
      <c r="AC89" s="11">
        <v>0</v>
      </c>
      <c r="AD89" s="13">
        <f t="shared" si="72"/>
        <v>0</v>
      </c>
      <c r="AE89" s="13">
        <f t="shared" si="73"/>
        <v>0</v>
      </c>
      <c r="AF89" s="15">
        <f t="shared" si="74"/>
        <v>0</v>
      </c>
      <c r="AG89" s="17">
        <f t="shared" si="75"/>
        <v>198</v>
      </c>
      <c r="AH89" s="11">
        <v>0</v>
      </c>
      <c r="AI89" s="13">
        <f t="shared" si="76"/>
        <v>0</v>
      </c>
      <c r="AJ89" s="13">
        <f t="shared" si="77"/>
        <v>0</v>
      </c>
      <c r="AK89" s="155">
        <f t="shared" si="78"/>
        <v>1</v>
      </c>
      <c r="AL89" s="14">
        <v>86.008018039495298</v>
      </c>
      <c r="AM89" s="13">
        <f t="shared" si="79"/>
        <v>86.008018039495298</v>
      </c>
      <c r="AN89" s="13">
        <f t="shared" si="80"/>
        <v>8.6008018039495298</v>
      </c>
      <c r="AO89" s="13">
        <f t="shared" si="81"/>
        <v>8.6008018039495298</v>
      </c>
      <c r="AP89" s="161">
        <f t="shared" si="82"/>
        <v>10</v>
      </c>
      <c r="AU89" s="11">
        <v>100</v>
      </c>
      <c r="AV89" s="13">
        <f t="shared" si="83"/>
        <v>0</v>
      </c>
      <c r="AW89" s="13">
        <f t="shared" si="84"/>
        <v>0</v>
      </c>
      <c r="AX89" s="17">
        <f t="shared" si="85"/>
        <v>1</v>
      </c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">
        <f t="shared" si="86"/>
        <v>38.60080180394953</v>
      </c>
      <c r="BL89" s="11">
        <f t="shared" si="87"/>
        <v>167</v>
      </c>
    </row>
    <row r="90" spans="1:64" x14ac:dyDescent="0.25">
      <c r="A90" s="11">
        <v>85</v>
      </c>
      <c r="B90" s="76" t="s">
        <v>144</v>
      </c>
      <c r="C90" s="12">
        <v>92.793537179633958</v>
      </c>
      <c r="D90" s="14">
        <f t="shared" si="52"/>
        <v>91.668220293069126</v>
      </c>
      <c r="E90" s="13">
        <f t="shared" si="53"/>
        <v>9.1668220293069123</v>
      </c>
      <c r="F90" s="121">
        <f t="shared" si="54"/>
        <v>221</v>
      </c>
      <c r="G90" s="60">
        <v>36.816265807091497</v>
      </c>
      <c r="H90" s="13">
        <f t="shared" si="55"/>
        <v>36.816265807091497</v>
      </c>
      <c r="I90" s="13">
        <f t="shared" si="56"/>
        <v>5.5224398710637255</v>
      </c>
      <c r="J90" s="13">
        <f t="shared" si="57"/>
        <v>5.5224398710637255</v>
      </c>
      <c r="K90" s="124">
        <f t="shared" si="58"/>
        <v>59</v>
      </c>
      <c r="L90" s="131">
        <v>4</v>
      </c>
      <c r="M90" s="13">
        <f t="shared" si="59"/>
        <v>37.5</v>
      </c>
      <c r="N90" s="13">
        <f t="shared" si="60"/>
        <v>3.75</v>
      </c>
      <c r="O90" s="134">
        <f t="shared" si="61"/>
        <v>16</v>
      </c>
      <c r="P90" s="137">
        <v>2.0000769704433594</v>
      </c>
      <c r="Q90" s="13">
        <f t="shared" si="62"/>
        <v>2.2110871890115056</v>
      </c>
      <c r="R90" s="13">
        <f t="shared" si="63"/>
        <v>0.73702906300383519</v>
      </c>
      <c r="S90" s="13">
        <f t="shared" si="64"/>
        <v>3.6851453150191761E-2</v>
      </c>
      <c r="T90" s="130">
        <f t="shared" si="65"/>
        <v>98</v>
      </c>
      <c r="U90" s="14">
        <v>0</v>
      </c>
      <c r="V90" s="13">
        <f t="shared" si="66"/>
        <v>100</v>
      </c>
      <c r="W90" s="13">
        <f t="shared" si="67"/>
        <v>10</v>
      </c>
      <c r="X90" s="141">
        <f t="shared" si="68"/>
        <v>1</v>
      </c>
      <c r="Y90" s="14">
        <v>0</v>
      </c>
      <c r="Z90" s="13">
        <f t="shared" si="69"/>
        <v>100</v>
      </c>
      <c r="AA90" s="13">
        <f t="shared" si="70"/>
        <v>10</v>
      </c>
      <c r="AB90" s="147">
        <f t="shared" si="71"/>
        <v>1</v>
      </c>
      <c r="AC90" s="11">
        <v>100</v>
      </c>
      <c r="AD90" s="13">
        <f t="shared" si="72"/>
        <v>100</v>
      </c>
      <c r="AE90" s="13">
        <f t="shared" si="73"/>
        <v>100</v>
      </c>
      <c r="AF90" s="15">
        <f t="shared" si="74"/>
        <v>10</v>
      </c>
      <c r="AG90" s="17">
        <f t="shared" si="75"/>
        <v>1</v>
      </c>
      <c r="AH90" s="11">
        <v>0</v>
      </c>
      <c r="AI90" s="13">
        <f t="shared" si="76"/>
        <v>0</v>
      </c>
      <c r="AJ90" s="13">
        <f t="shared" si="77"/>
        <v>0</v>
      </c>
      <c r="AK90" s="155">
        <f t="shared" si="78"/>
        <v>1</v>
      </c>
      <c r="AL90" s="14">
        <v>37.729713971767183</v>
      </c>
      <c r="AM90" s="13">
        <f t="shared" si="79"/>
        <v>37.729713971767183</v>
      </c>
      <c r="AN90" s="13">
        <f t="shared" si="80"/>
        <v>3.7729713971767183</v>
      </c>
      <c r="AO90" s="13">
        <f t="shared" si="81"/>
        <v>3.7729713971767183</v>
      </c>
      <c r="AP90" s="161">
        <f t="shared" si="82"/>
        <v>41</v>
      </c>
      <c r="AQ90" s="43"/>
      <c r="AR90" s="43"/>
      <c r="AS90" s="43"/>
      <c r="AT90" s="43"/>
      <c r="AU90" s="11">
        <v>100</v>
      </c>
      <c r="AV90" s="13">
        <f t="shared" si="83"/>
        <v>0</v>
      </c>
      <c r="AW90" s="13">
        <f t="shared" si="84"/>
        <v>0</v>
      </c>
      <c r="AX90" s="17">
        <f t="shared" si="85"/>
        <v>1</v>
      </c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">
        <f t="shared" si="86"/>
        <v>52.249084750697548</v>
      </c>
      <c r="BL90" s="11">
        <f t="shared" si="87"/>
        <v>16</v>
      </c>
    </row>
    <row r="91" spans="1:64" x14ac:dyDescent="0.25">
      <c r="A91" s="11">
        <v>86</v>
      </c>
      <c r="B91" s="76" t="s">
        <v>145</v>
      </c>
      <c r="C91" s="12">
        <v>100</v>
      </c>
      <c r="D91" s="14">
        <f t="shared" si="52"/>
        <v>100</v>
      </c>
      <c r="E91" s="13">
        <f t="shared" si="53"/>
        <v>10</v>
      </c>
      <c r="F91" s="121">
        <f t="shared" si="54"/>
        <v>1</v>
      </c>
      <c r="G91" s="60">
        <v>2.0088946006730133</v>
      </c>
      <c r="H91" s="13">
        <f t="shared" si="55"/>
        <v>2.0088946006730133</v>
      </c>
      <c r="I91" s="13">
        <f t="shared" si="56"/>
        <v>0.30133419010095197</v>
      </c>
      <c r="J91" s="13">
        <f t="shared" si="57"/>
        <v>0.30133419010095197</v>
      </c>
      <c r="K91" s="124">
        <f t="shared" si="58"/>
        <v>112</v>
      </c>
      <c r="L91" s="131">
        <v>5</v>
      </c>
      <c r="M91" s="13">
        <f t="shared" si="59"/>
        <v>46.875</v>
      </c>
      <c r="N91" s="13">
        <f t="shared" si="60"/>
        <v>4.6875</v>
      </c>
      <c r="O91" s="134">
        <f t="shared" si="61"/>
        <v>9</v>
      </c>
      <c r="P91" s="137">
        <v>39.663299663299654</v>
      </c>
      <c r="Q91" s="13">
        <f t="shared" si="62"/>
        <v>43.847819386673841</v>
      </c>
      <c r="R91" s="13">
        <f t="shared" si="63"/>
        <v>14.615939795557948</v>
      </c>
      <c r="S91" s="13">
        <f t="shared" si="64"/>
        <v>0.73079698977789731</v>
      </c>
      <c r="T91" s="130">
        <f t="shared" si="65"/>
        <v>3</v>
      </c>
      <c r="U91" s="14">
        <v>0</v>
      </c>
      <c r="V91" s="13">
        <f t="shared" si="66"/>
        <v>100</v>
      </c>
      <c r="W91" s="13">
        <f t="shared" si="67"/>
        <v>10</v>
      </c>
      <c r="X91" s="141">
        <f t="shared" si="68"/>
        <v>1</v>
      </c>
      <c r="Y91" s="14">
        <v>0</v>
      </c>
      <c r="Z91" s="13">
        <f t="shared" si="69"/>
        <v>100</v>
      </c>
      <c r="AA91" s="13">
        <f t="shared" si="70"/>
        <v>10</v>
      </c>
      <c r="AB91" s="147">
        <f t="shared" si="71"/>
        <v>1</v>
      </c>
      <c r="AC91" s="11">
        <v>0</v>
      </c>
      <c r="AD91" s="13">
        <f t="shared" si="72"/>
        <v>0</v>
      </c>
      <c r="AE91" s="13">
        <f t="shared" si="73"/>
        <v>0</v>
      </c>
      <c r="AF91" s="15">
        <f t="shared" si="74"/>
        <v>0</v>
      </c>
      <c r="AG91" s="17">
        <f t="shared" si="75"/>
        <v>198</v>
      </c>
      <c r="AH91" s="11">
        <v>0</v>
      </c>
      <c r="AI91" s="13">
        <f t="shared" si="76"/>
        <v>0</v>
      </c>
      <c r="AJ91" s="13">
        <f t="shared" si="77"/>
        <v>0</v>
      </c>
      <c r="AK91" s="155">
        <f t="shared" si="78"/>
        <v>1</v>
      </c>
      <c r="AL91" s="14">
        <v>0</v>
      </c>
      <c r="AM91" s="13">
        <f t="shared" si="79"/>
        <v>0</v>
      </c>
      <c r="AN91" s="13">
        <f t="shared" si="80"/>
        <v>0</v>
      </c>
      <c r="AO91" s="13">
        <f t="shared" si="81"/>
        <v>0</v>
      </c>
      <c r="AP91" s="161">
        <f t="shared" si="82"/>
        <v>171</v>
      </c>
      <c r="AU91" s="11">
        <v>100</v>
      </c>
      <c r="AV91" s="13">
        <f t="shared" si="83"/>
        <v>0</v>
      </c>
      <c r="AW91" s="13">
        <f t="shared" si="84"/>
        <v>0</v>
      </c>
      <c r="AX91" s="17">
        <f t="shared" si="85"/>
        <v>1</v>
      </c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">
        <f t="shared" si="86"/>
        <v>35.719631179878846</v>
      </c>
      <c r="BL91" s="11">
        <f t="shared" si="87"/>
        <v>187</v>
      </c>
    </row>
    <row r="92" spans="1:64" x14ac:dyDescent="0.25">
      <c r="A92" s="11">
        <v>87</v>
      </c>
      <c r="B92" s="76" t="s">
        <v>166</v>
      </c>
      <c r="C92" s="12">
        <v>93.024846136311837</v>
      </c>
      <c r="D92" s="14">
        <f t="shared" si="52"/>
        <v>91.935649032982084</v>
      </c>
      <c r="E92" s="13">
        <f t="shared" si="53"/>
        <v>9.1935649032982081</v>
      </c>
      <c r="F92" s="121">
        <f t="shared" si="54"/>
        <v>220</v>
      </c>
      <c r="G92" s="60">
        <v>0.25697329148094994</v>
      </c>
      <c r="H92" s="13">
        <f t="shared" si="55"/>
        <v>0.25697329148094994</v>
      </c>
      <c r="I92" s="13">
        <f t="shared" si="56"/>
        <v>3.8545993722142492E-2</v>
      </c>
      <c r="J92" s="13">
        <f t="shared" si="57"/>
        <v>3.8545993722142492E-2</v>
      </c>
      <c r="K92" s="124">
        <f t="shared" si="58"/>
        <v>126</v>
      </c>
      <c r="L92" s="131">
        <v>6</v>
      </c>
      <c r="M92" s="13">
        <f t="shared" si="59"/>
        <v>56.25</v>
      </c>
      <c r="N92" s="13">
        <f t="shared" si="60"/>
        <v>5.625</v>
      </c>
      <c r="O92" s="134">
        <f t="shared" si="61"/>
        <v>4</v>
      </c>
      <c r="P92" s="137">
        <v>25</v>
      </c>
      <c r="Q92" s="13">
        <f t="shared" si="62"/>
        <v>27.637526226320318</v>
      </c>
      <c r="R92" s="13">
        <f t="shared" si="63"/>
        <v>9.212508742106774</v>
      </c>
      <c r="S92" s="13">
        <f t="shared" si="64"/>
        <v>0.46062543710533871</v>
      </c>
      <c r="T92" s="130">
        <f t="shared" si="65"/>
        <v>21</v>
      </c>
      <c r="U92" s="14">
        <v>0</v>
      </c>
      <c r="V92" s="13">
        <f t="shared" si="66"/>
        <v>100</v>
      </c>
      <c r="W92" s="13">
        <f t="shared" si="67"/>
        <v>10</v>
      </c>
      <c r="X92" s="141">
        <f t="shared" si="68"/>
        <v>1</v>
      </c>
      <c r="Y92" s="14">
        <v>0</v>
      </c>
      <c r="Z92" s="13">
        <f t="shared" si="69"/>
        <v>100</v>
      </c>
      <c r="AA92" s="13">
        <f t="shared" si="70"/>
        <v>10</v>
      </c>
      <c r="AB92" s="147">
        <f t="shared" si="71"/>
        <v>1</v>
      </c>
      <c r="AC92" s="11">
        <v>100</v>
      </c>
      <c r="AD92" s="13">
        <f t="shared" si="72"/>
        <v>100</v>
      </c>
      <c r="AE92" s="13">
        <f t="shared" si="73"/>
        <v>100</v>
      </c>
      <c r="AF92" s="15">
        <f t="shared" si="74"/>
        <v>10</v>
      </c>
      <c r="AG92" s="17">
        <f t="shared" si="75"/>
        <v>1</v>
      </c>
      <c r="AH92" s="11">
        <v>0</v>
      </c>
      <c r="AI92" s="13">
        <f t="shared" si="76"/>
        <v>0</v>
      </c>
      <c r="AJ92" s="13">
        <f t="shared" si="77"/>
        <v>0</v>
      </c>
      <c r="AK92" s="155">
        <f t="shared" si="78"/>
        <v>1</v>
      </c>
      <c r="AL92" s="14">
        <v>7.7910216658443803</v>
      </c>
      <c r="AM92" s="13">
        <f t="shared" si="79"/>
        <v>7.7910216658443803</v>
      </c>
      <c r="AN92" s="13">
        <f t="shared" si="80"/>
        <v>0.77910216658443798</v>
      </c>
      <c r="AO92" s="13">
        <f t="shared" si="81"/>
        <v>0.77910216658443798</v>
      </c>
      <c r="AP92" s="161">
        <f t="shared" si="82"/>
        <v>154</v>
      </c>
      <c r="AU92" s="11">
        <v>100</v>
      </c>
      <c r="AV92" s="13">
        <f t="shared" si="83"/>
        <v>0</v>
      </c>
      <c r="AW92" s="13">
        <f t="shared" si="84"/>
        <v>0</v>
      </c>
      <c r="AX92" s="17">
        <f t="shared" si="85"/>
        <v>1</v>
      </c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">
        <f t="shared" si="86"/>
        <v>46.096838500710128</v>
      </c>
      <c r="BL92" s="11">
        <f t="shared" si="87"/>
        <v>58</v>
      </c>
    </row>
    <row r="93" spans="1:64" x14ac:dyDescent="0.25">
      <c r="A93" s="11">
        <v>88</v>
      </c>
      <c r="B93" s="76" t="s">
        <v>162</v>
      </c>
      <c r="C93" s="12">
        <v>88.353337600501021</v>
      </c>
      <c r="D93" s="14">
        <f t="shared" si="52"/>
        <v>86.534666471963874</v>
      </c>
      <c r="E93" s="13">
        <f t="shared" si="53"/>
        <v>8.653466647196387</v>
      </c>
      <c r="F93" s="121">
        <f t="shared" si="54"/>
        <v>239</v>
      </c>
      <c r="G93" s="60">
        <v>24.473159476093699</v>
      </c>
      <c r="H93" s="13">
        <f t="shared" si="55"/>
        <v>24.473159476093699</v>
      </c>
      <c r="I93" s="13">
        <f t="shared" si="56"/>
        <v>3.6709739214140544</v>
      </c>
      <c r="J93" s="13">
        <f t="shared" si="57"/>
        <v>3.6709739214140544</v>
      </c>
      <c r="K93" s="124">
        <f t="shared" si="58"/>
        <v>75</v>
      </c>
      <c r="L93" s="131">
        <v>3</v>
      </c>
      <c r="M93" s="13">
        <f t="shared" si="59"/>
        <v>28.125</v>
      </c>
      <c r="N93" s="13">
        <f t="shared" si="60"/>
        <v>2.8125</v>
      </c>
      <c r="O93" s="134">
        <f t="shared" si="61"/>
        <v>31</v>
      </c>
      <c r="P93" s="137">
        <v>0</v>
      </c>
      <c r="Q93" s="13">
        <f t="shared" si="62"/>
        <v>0</v>
      </c>
      <c r="R93" s="13">
        <f t="shared" si="63"/>
        <v>0</v>
      </c>
      <c r="S93" s="13">
        <f t="shared" si="64"/>
        <v>0</v>
      </c>
      <c r="T93" s="130">
        <f t="shared" si="65"/>
        <v>149</v>
      </c>
      <c r="U93" s="14">
        <v>0</v>
      </c>
      <c r="V93" s="13">
        <f t="shared" si="66"/>
        <v>100</v>
      </c>
      <c r="W93" s="13">
        <f t="shared" si="67"/>
        <v>10</v>
      </c>
      <c r="X93" s="141">
        <f t="shared" si="68"/>
        <v>1</v>
      </c>
      <c r="Y93" s="14">
        <v>100</v>
      </c>
      <c r="Z93" s="13">
        <f t="shared" si="69"/>
        <v>0</v>
      </c>
      <c r="AA93" s="13">
        <f t="shared" si="70"/>
        <v>0</v>
      </c>
      <c r="AB93" s="147">
        <f t="shared" si="71"/>
        <v>252</v>
      </c>
      <c r="AC93" s="11">
        <v>96</v>
      </c>
      <c r="AD93" s="13">
        <f t="shared" si="72"/>
        <v>96</v>
      </c>
      <c r="AE93" s="13">
        <f t="shared" si="73"/>
        <v>96</v>
      </c>
      <c r="AF93" s="15">
        <f t="shared" si="74"/>
        <v>9.6</v>
      </c>
      <c r="AG93" s="17">
        <f t="shared" si="75"/>
        <v>127</v>
      </c>
      <c r="AH93" s="11">
        <v>0</v>
      </c>
      <c r="AI93" s="13">
        <f t="shared" si="76"/>
        <v>0</v>
      </c>
      <c r="AJ93" s="13">
        <f t="shared" si="77"/>
        <v>0</v>
      </c>
      <c r="AK93" s="155">
        <f t="shared" si="78"/>
        <v>1</v>
      </c>
      <c r="AL93" s="14">
        <v>13.035828839643552</v>
      </c>
      <c r="AM93" s="13">
        <f t="shared" si="79"/>
        <v>13.035828839643552</v>
      </c>
      <c r="AN93" s="13">
        <f t="shared" si="80"/>
        <v>1.3035828839643551</v>
      </c>
      <c r="AO93" s="13">
        <f t="shared" si="81"/>
        <v>1.3035828839643551</v>
      </c>
      <c r="AP93" s="161">
        <f t="shared" si="82"/>
        <v>134</v>
      </c>
      <c r="AU93" s="11">
        <v>100</v>
      </c>
      <c r="AV93" s="13">
        <f t="shared" si="83"/>
        <v>0</v>
      </c>
      <c r="AW93" s="13">
        <f t="shared" si="84"/>
        <v>0</v>
      </c>
      <c r="AX93" s="17">
        <f t="shared" si="85"/>
        <v>1</v>
      </c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">
        <f t="shared" si="86"/>
        <v>36.040523452574796</v>
      </c>
      <c r="BL93" s="11">
        <f t="shared" si="87"/>
        <v>183</v>
      </c>
    </row>
    <row r="94" spans="1:64" x14ac:dyDescent="0.25">
      <c r="A94" s="11">
        <v>89</v>
      </c>
      <c r="B94" s="76" t="s">
        <v>163</v>
      </c>
      <c r="C94" s="12">
        <v>98.978937166414127</v>
      </c>
      <c r="D94" s="14">
        <f t="shared" si="52"/>
        <v>98.819494277784969</v>
      </c>
      <c r="E94" s="13">
        <f t="shared" si="53"/>
        <v>9.8819494277784976</v>
      </c>
      <c r="F94" s="121">
        <f t="shared" si="54"/>
        <v>154</v>
      </c>
      <c r="G94" s="60">
        <v>8.2249035095522796E-2</v>
      </c>
      <c r="H94" s="13">
        <f t="shared" si="55"/>
        <v>8.2249035095522796E-2</v>
      </c>
      <c r="I94" s="13">
        <f t="shared" si="56"/>
        <v>1.233735526432842E-2</v>
      </c>
      <c r="J94" s="13">
        <f t="shared" si="57"/>
        <v>1.233735526432842E-2</v>
      </c>
      <c r="K94" s="124">
        <f t="shared" si="58"/>
        <v>166</v>
      </c>
      <c r="L94" s="131">
        <v>3</v>
      </c>
      <c r="M94" s="13">
        <f t="shared" si="59"/>
        <v>28.125</v>
      </c>
      <c r="N94" s="13">
        <f t="shared" si="60"/>
        <v>2.8125</v>
      </c>
      <c r="O94" s="134">
        <f t="shared" si="61"/>
        <v>31</v>
      </c>
      <c r="P94" s="137">
        <v>11.574952561669818</v>
      </c>
      <c r="Q94" s="13">
        <f t="shared" si="62"/>
        <v>12.796122199662527</v>
      </c>
      <c r="R94" s="13">
        <f t="shared" si="63"/>
        <v>4.2653740665541759</v>
      </c>
      <c r="S94" s="13">
        <f t="shared" si="64"/>
        <v>0.21326870332770881</v>
      </c>
      <c r="T94" s="130">
        <f t="shared" si="65"/>
        <v>59</v>
      </c>
      <c r="U94" s="14">
        <v>0</v>
      </c>
      <c r="V94" s="13">
        <f t="shared" si="66"/>
        <v>100</v>
      </c>
      <c r="W94" s="13">
        <f t="shared" si="67"/>
        <v>10</v>
      </c>
      <c r="X94" s="141">
        <f t="shared" si="68"/>
        <v>1</v>
      </c>
      <c r="Y94" s="14">
        <v>0</v>
      </c>
      <c r="Z94" s="13">
        <f t="shared" si="69"/>
        <v>100</v>
      </c>
      <c r="AA94" s="13">
        <f t="shared" si="70"/>
        <v>10</v>
      </c>
      <c r="AB94" s="147">
        <f t="shared" si="71"/>
        <v>1</v>
      </c>
      <c r="AC94" s="11">
        <v>100</v>
      </c>
      <c r="AD94" s="13">
        <f t="shared" si="72"/>
        <v>100</v>
      </c>
      <c r="AE94" s="13">
        <f t="shared" si="73"/>
        <v>100</v>
      </c>
      <c r="AF94" s="15">
        <f t="shared" si="74"/>
        <v>10</v>
      </c>
      <c r="AG94" s="17">
        <f t="shared" si="75"/>
        <v>1</v>
      </c>
      <c r="AH94" s="11">
        <v>0</v>
      </c>
      <c r="AI94" s="13">
        <f t="shared" si="76"/>
        <v>0</v>
      </c>
      <c r="AJ94" s="13">
        <f t="shared" si="77"/>
        <v>0</v>
      </c>
      <c r="AK94" s="155">
        <f t="shared" si="78"/>
        <v>1</v>
      </c>
      <c r="AL94" s="14">
        <v>0</v>
      </c>
      <c r="AM94" s="13">
        <f t="shared" si="79"/>
        <v>0</v>
      </c>
      <c r="AN94" s="13">
        <f t="shared" si="80"/>
        <v>0</v>
      </c>
      <c r="AO94" s="13">
        <f t="shared" si="81"/>
        <v>0</v>
      </c>
      <c r="AP94" s="161">
        <f t="shared" si="82"/>
        <v>171</v>
      </c>
      <c r="AU94" s="11">
        <v>100</v>
      </c>
      <c r="AV94" s="13">
        <f t="shared" si="83"/>
        <v>0</v>
      </c>
      <c r="AW94" s="13">
        <f t="shared" si="84"/>
        <v>0</v>
      </c>
      <c r="AX94" s="17">
        <f t="shared" si="85"/>
        <v>1</v>
      </c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">
        <f t="shared" si="86"/>
        <v>42.920055486370536</v>
      </c>
      <c r="BL94" s="11">
        <f t="shared" si="87"/>
        <v>99</v>
      </c>
    </row>
    <row r="95" spans="1:64" x14ac:dyDescent="0.25">
      <c r="A95" s="11">
        <v>90</v>
      </c>
      <c r="B95" s="76" t="s">
        <v>146</v>
      </c>
      <c r="C95" s="12">
        <v>96.21657978812847</v>
      </c>
      <c r="D95" s="14">
        <f t="shared" si="52"/>
        <v>95.625784170428545</v>
      </c>
      <c r="E95" s="13">
        <f t="shared" si="53"/>
        <v>9.5625784170428556</v>
      </c>
      <c r="F95" s="121">
        <f t="shared" si="54"/>
        <v>188</v>
      </c>
      <c r="G95" s="60">
        <v>9.7837771059615705E-2</v>
      </c>
      <c r="H95" s="13">
        <f t="shared" si="55"/>
        <v>9.7837771059615705E-2</v>
      </c>
      <c r="I95" s="13">
        <f t="shared" si="56"/>
        <v>1.4675665658942356E-2</v>
      </c>
      <c r="J95" s="13">
        <f t="shared" si="57"/>
        <v>1.4675665658942356E-2</v>
      </c>
      <c r="K95" s="124">
        <f t="shared" si="58"/>
        <v>164</v>
      </c>
      <c r="L95" s="131">
        <v>1</v>
      </c>
      <c r="M95" s="13">
        <f t="shared" si="59"/>
        <v>9.375</v>
      </c>
      <c r="N95" s="13">
        <f t="shared" si="60"/>
        <v>0.9375</v>
      </c>
      <c r="O95" s="134">
        <f t="shared" si="61"/>
        <v>115</v>
      </c>
      <c r="P95" s="137">
        <v>0</v>
      </c>
      <c r="Q95" s="13">
        <f t="shared" si="62"/>
        <v>0</v>
      </c>
      <c r="R95" s="13">
        <f t="shared" si="63"/>
        <v>0</v>
      </c>
      <c r="S95" s="13">
        <f t="shared" si="64"/>
        <v>0</v>
      </c>
      <c r="T95" s="130">
        <f t="shared" si="65"/>
        <v>149</v>
      </c>
      <c r="U95" s="14">
        <v>0</v>
      </c>
      <c r="V95" s="13">
        <f t="shared" si="66"/>
        <v>100</v>
      </c>
      <c r="W95" s="13">
        <f t="shared" si="67"/>
        <v>10</v>
      </c>
      <c r="X95" s="141">
        <f t="shared" si="68"/>
        <v>1</v>
      </c>
      <c r="Y95" s="14">
        <v>100</v>
      </c>
      <c r="Z95" s="13">
        <f t="shared" si="69"/>
        <v>0</v>
      </c>
      <c r="AA95" s="13">
        <f t="shared" si="70"/>
        <v>0</v>
      </c>
      <c r="AB95" s="147">
        <f t="shared" si="71"/>
        <v>252</v>
      </c>
      <c r="AC95" s="11">
        <v>100</v>
      </c>
      <c r="AD95" s="13">
        <f t="shared" si="72"/>
        <v>100</v>
      </c>
      <c r="AE95" s="13">
        <f t="shared" si="73"/>
        <v>100</v>
      </c>
      <c r="AF95" s="15">
        <f t="shared" si="74"/>
        <v>10</v>
      </c>
      <c r="AG95" s="17">
        <f t="shared" si="75"/>
        <v>1</v>
      </c>
      <c r="AH95" s="11">
        <v>0</v>
      </c>
      <c r="AI95" s="13">
        <f t="shared" si="76"/>
        <v>0</v>
      </c>
      <c r="AJ95" s="13">
        <f t="shared" si="77"/>
        <v>0</v>
      </c>
      <c r="AK95" s="155">
        <f t="shared" si="78"/>
        <v>1</v>
      </c>
      <c r="AL95" s="14">
        <v>0</v>
      </c>
      <c r="AM95" s="13">
        <f t="shared" si="79"/>
        <v>0</v>
      </c>
      <c r="AN95" s="13">
        <f t="shared" si="80"/>
        <v>0</v>
      </c>
      <c r="AO95" s="13">
        <f t="shared" si="81"/>
        <v>0</v>
      </c>
      <c r="AP95" s="161">
        <f t="shared" si="82"/>
        <v>171</v>
      </c>
      <c r="AU95" s="11">
        <v>100</v>
      </c>
      <c r="AV95" s="13">
        <f t="shared" si="83"/>
        <v>0</v>
      </c>
      <c r="AW95" s="13">
        <f t="shared" si="84"/>
        <v>0</v>
      </c>
      <c r="AX95" s="17">
        <f t="shared" si="85"/>
        <v>1</v>
      </c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">
        <f t="shared" si="86"/>
        <v>30.514754082701799</v>
      </c>
      <c r="BL95" s="11">
        <f t="shared" si="87"/>
        <v>231</v>
      </c>
    </row>
    <row r="96" spans="1:64" x14ac:dyDescent="0.25">
      <c r="A96" s="11">
        <v>91</v>
      </c>
      <c r="B96" s="76" t="s">
        <v>164</v>
      </c>
      <c r="C96" s="12">
        <v>99.337236552177828</v>
      </c>
      <c r="D96" s="14">
        <f t="shared" si="52"/>
        <v>99.233743490710225</v>
      </c>
      <c r="E96" s="13">
        <f t="shared" si="53"/>
        <v>9.9233743490710236</v>
      </c>
      <c r="F96" s="121">
        <f t="shared" si="54"/>
        <v>148</v>
      </c>
      <c r="G96" s="60">
        <v>40.395789221319461</v>
      </c>
      <c r="H96" s="13">
        <f t="shared" si="55"/>
        <v>40.395789221319461</v>
      </c>
      <c r="I96" s="13">
        <f t="shared" si="56"/>
        <v>6.0593683831979197</v>
      </c>
      <c r="J96" s="13">
        <f t="shared" si="57"/>
        <v>6.0593683831979197</v>
      </c>
      <c r="K96" s="124">
        <f t="shared" si="58"/>
        <v>54</v>
      </c>
      <c r="L96" s="131">
        <v>4</v>
      </c>
      <c r="M96" s="13">
        <f t="shared" si="59"/>
        <v>37.5</v>
      </c>
      <c r="N96" s="13">
        <f t="shared" si="60"/>
        <v>3.75</v>
      </c>
      <c r="O96" s="134">
        <f t="shared" si="61"/>
        <v>16</v>
      </c>
      <c r="P96" s="137">
        <v>20.992989354204539</v>
      </c>
      <c r="Q96" s="13">
        <f t="shared" si="62"/>
        <v>23.20777175382765</v>
      </c>
      <c r="R96" s="13">
        <f t="shared" si="63"/>
        <v>7.7359239179425501</v>
      </c>
      <c r="S96" s="13">
        <f t="shared" si="64"/>
        <v>0.38679619589712749</v>
      </c>
      <c r="T96" s="130">
        <f t="shared" si="65"/>
        <v>28</v>
      </c>
      <c r="U96" s="14">
        <v>0</v>
      </c>
      <c r="V96" s="13">
        <f t="shared" si="66"/>
        <v>100</v>
      </c>
      <c r="W96" s="13">
        <f t="shared" si="67"/>
        <v>10</v>
      </c>
      <c r="X96" s="141">
        <f t="shared" si="68"/>
        <v>1</v>
      </c>
      <c r="Y96" s="14">
        <v>33.333333333333329</v>
      </c>
      <c r="Z96" s="13">
        <f t="shared" si="69"/>
        <v>66.666666666666671</v>
      </c>
      <c r="AA96" s="13">
        <f t="shared" si="70"/>
        <v>6.6666666666666679</v>
      </c>
      <c r="AB96" s="147">
        <f t="shared" si="71"/>
        <v>213</v>
      </c>
      <c r="AC96" s="11">
        <v>56</v>
      </c>
      <c r="AD96" s="13">
        <f t="shared" si="72"/>
        <v>56.000000000000007</v>
      </c>
      <c r="AE96" s="13">
        <f t="shared" si="73"/>
        <v>56.000000000000007</v>
      </c>
      <c r="AF96" s="15">
        <f t="shared" si="74"/>
        <v>5.6000000000000014</v>
      </c>
      <c r="AG96" s="17">
        <f t="shared" si="75"/>
        <v>186</v>
      </c>
      <c r="AH96" s="11">
        <v>0</v>
      </c>
      <c r="AI96" s="13">
        <f t="shared" si="76"/>
        <v>0</v>
      </c>
      <c r="AJ96" s="13">
        <f t="shared" si="77"/>
        <v>0</v>
      </c>
      <c r="AK96" s="155">
        <f t="shared" si="78"/>
        <v>1</v>
      </c>
      <c r="AL96" s="14">
        <v>27.143812993602985</v>
      </c>
      <c r="AM96" s="13">
        <f t="shared" si="79"/>
        <v>27.143812993602985</v>
      </c>
      <c r="AN96" s="13">
        <f t="shared" si="80"/>
        <v>2.7143812993602983</v>
      </c>
      <c r="AO96" s="13">
        <f t="shared" si="81"/>
        <v>2.7143812993602983</v>
      </c>
      <c r="AP96" s="161">
        <f t="shared" si="82"/>
        <v>69</v>
      </c>
      <c r="AU96" s="11">
        <v>100</v>
      </c>
      <c r="AV96" s="13">
        <f t="shared" si="83"/>
        <v>0</v>
      </c>
      <c r="AW96" s="13">
        <f t="shared" si="84"/>
        <v>0</v>
      </c>
      <c r="AX96" s="17">
        <f t="shared" si="85"/>
        <v>1</v>
      </c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">
        <f t="shared" si="86"/>
        <v>45.100586894193036</v>
      </c>
      <c r="BL96" s="11">
        <f t="shared" si="87"/>
        <v>69</v>
      </c>
    </row>
    <row r="97" spans="1:64" x14ac:dyDescent="0.25">
      <c r="A97" s="11">
        <v>92</v>
      </c>
      <c r="B97" s="76" t="s">
        <v>165</v>
      </c>
      <c r="C97" s="12">
        <v>95.603188373843068</v>
      </c>
      <c r="D97" s="14">
        <f t="shared" si="52"/>
        <v>94.916609327604718</v>
      </c>
      <c r="E97" s="13">
        <f t="shared" si="53"/>
        <v>9.4916609327604711</v>
      </c>
      <c r="F97" s="121">
        <f t="shared" si="54"/>
        <v>197</v>
      </c>
      <c r="G97" s="60">
        <v>0.32957160573796374</v>
      </c>
      <c r="H97" s="13">
        <f t="shared" si="55"/>
        <v>0.32957160573796374</v>
      </c>
      <c r="I97" s="13">
        <f t="shared" si="56"/>
        <v>4.9435740860694563E-2</v>
      </c>
      <c r="J97" s="13">
        <f t="shared" si="57"/>
        <v>4.9435740860694563E-2</v>
      </c>
      <c r="K97" s="124">
        <f t="shared" si="58"/>
        <v>119</v>
      </c>
      <c r="L97" s="131">
        <v>3</v>
      </c>
      <c r="M97" s="13">
        <f t="shared" si="59"/>
        <v>28.125</v>
      </c>
      <c r="N97" s="13">
        <f t="shared" si="60"/>
        <v>2.8125</v>
      </c>
      <c r="O97" s="134">
        <f t="shared" si="61"/>
        <v>31</v>
      </c>
      <c r="P97" s="137">
        <v>26.567901234567898</v>
      </c>
      <c r="Q97" s="13">
        <f t="shared" si="62"/>
        <v>29.370842685946329</v>
      </c>
      <c r="R97" s="13">
        <f t="shared" si="63"/>
        <v>9.7902808953154459</v>
      </c>
      <c r="S97" s="13">
        <f t="shared" si="64"/>
        <v>0.48951404476577232</v>
      </c>
      <c r="T97" s="130">
        <f t="shared" si="65"/>
        <v>16</v>
      </c>
      <c r="U97" s="14">
        <v>0</v>
      </c>
      <c r="V97" s="13">
        <f t="shared" si="66"/>
        <v>100</v>
      </c>
      <c r="W97" s="13">
        <f t="shared" si="67"/>
        <v>10</v>
      </c>
      <c r="X97" s="141">
        <f t="shared" si="68"/>
        <v>1</v>
      </c>
      <c r="Y97" s="14">
        <v>0</v>
      </c>
      <c r="Z97" s="13">
        <f t="shared" si="69"/>
        <v>100</v>
      </c>
      <c r="AA97" s="13">
        <f t="shared" si="70"/>
        <v>10</v>
      </c>
      <c r="AB97" s="147">
        <f t="shared" si="71"/>
        <v>1</v>
      </c>
      <c r="AC97" s="11">
        <v>73</v>
      </c>
      <c r="AD97" s="13">
        <f t="shared" si="72"/>
        <v>73</v>
      </c>
      <c r="AE97" s="13">
        <f t="shared" si="73"/>
        <v>73</v>
      </c>
      <c r="AF97" s="15">
        <f t="shared" si="74"/>
        <v>7.3</v>
      </c>
      <c r="AG97" s="17">
        <f t="shared" si="75"/>
        <v>168</v>
      </c>
      <c r="AH97" s="11">
        <v>0</v>
      </c>
      <c r="AI97" s="13">
        <f t="shared" si="76"/>
        <v>0</v>
      </c>
      <c r="AJ97" s="13">
        <f t="shared" si="77"/>
        <v>0</v>
      </c>
      <c r="AK97" s="155">
        <f t="shared" si="78"/>
        <v>1</v>
      </c>
      <c r="AL97" s="14">
        <v>3.8373048077347005</v>
      </c>
      <c r="AM97" s="13">
        <f t="shared" si="79"/>
        <v>3.8373048077347005</v>
      </c>
      <c r="AN97" s="13">
        <f t="shared" si="80"/>
        <v>0.38373048077347005</v>
      </c>
      <c r="AO97" s="13">
        <f t="shared" si="81"/>
        <v>0.38373048077347005</v>
      </c>
      <c r="AP97" s="161">
        <f t="shared" si="82"/>
        <v>160</v>
      </c>
      <c r="AU97" s="11">
        <v>100</v>
      </c>
      <c r="AV97" s="13">
        <f t="shared" si="83"/>
        <v>0</v>
      </c>
      <c r="AW97" s="13">
        <f t="shared" si="84"/>
        <v>0</v>
      </c>
      <c r="AX97" s="17">
        <f t="shared" si="85"/>
        <v>1</v>
      </c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">
        <f t="shared" si="86"/>
        <v>40.526841199160408</v>
      </c>
      <c r="BL97" s="11">
        <f t="shared" si="87"/>
        <v>140</v>
      </c>
    </row>
    <row r="98" spans="1:64" x14ac:dyDescent="0.25">
      <c r="A98" s="11">
        <v>93</v>
      </c>
      <c r="B98" s="76" t="s">
        <v>147</v>
      </c>
      <c r="C98" s="12">
        <v>100</v>
      </c>
      <c r="D98" s="14">
        <f t="shared" si="52"/>
        <v>100</v>
      </c>
      <c r="E98" s="13">
        <f t="shared" si="53"/>
        <v>10</v>
      </c>
      <c r="F98" s="121">
        <f t="shared" si="54"/>
        <v>1</v>
      </c>
      <c r="G98" s="60">
        <v>13.637478894767357</v>
      </c>
      <c r="H98" s="13">
        <f t="shared" si="55"/>
        <v>13.637478894767357</v>
      </c>
      <c r="I98" s="13">
        <f t="shared" si="56"/>
        <v>2.0456218342151034</v>
      </c>
      <c r="J98" s="13">
        <f t="shared" si="57"/>
        <v>2.0456218342151034</v>
      </c>
      <c r="K98" s="124">
        <f t="shared" si="58"/>
        <v>98</v>
      </c>
      <c r="L98" s="131">
        <v>2</v>
      </c>
      <c r="M98" s="13">
        <f t="shared" si="59"/>
        <v>18.75</v>
      </c>
      <c r="N98" s="13">
        <f t="shared" si="60"/>
        <v>1.875</v>
      </c>
      <c r="O98" s="134">
        <f t="shared" si="61"/>
        <v>69</v>
      </c>
      <c r="P98" s="137">
        <v>0.76896423050268936</v>
      </c>
      <c r="Q98" s="13">
        <f t="shared" si="62"/>
        <v>0.85009076350481205</v>
      </c>
      <c r="R98" s="13">
        <f t="shared" si="63"/>
        <v>0.28336358783493731</v>
      </c>
      <c r="S98" s="13">
        <f t="shared" si="64"/>
        <v>1.4168179391746865E-2</v>
      </c>
      <c r="T98" s="130">
        <f t="shared" si="65"/>
        <v>140</v>
      </c>
      <c r="U98" s="14">
        <v>0</v>
      </c>
      <c r="V98" s="13">
        <f t="shared" si="66"/>
        <v>100</v>
      </c>
      <c r="W98" s="13">
        <f t="shared" si="67"/>
        <v>10</v>
      </c>
      <c r="X98" s="141">
        <f t="shared" si="68"/>
        <v>1</v>
      </c>
      <c r="Y98" s="14">
        <v>0</v>
      </c>
      <c r="Z98" s="13">
        <f t="shared" si="69"/>
        <v>100</v>
      </c>
      <c r="AA98" s="13">
        <f t="shared" si="70"/>
        <v>10</v>
      </c>
      <c r="AB98" s="147">
        <f t="shared" si="71"/>
        <v>1</v>
      </c>
      <c r="AC98" s="11">
        <v>100</v>
      </c>
      <c r="AD98" s="13">
        <f t="shared" si="72"/>
        <v>100</v>
      </c>
      <c r="AE98" s="13">
        <f t="shared" si="73"/>
        <v>100</v>
      </c>
      <c r="AF98" s="15">
        <f t="shared" si="74"/>
        <v>10</v>
      </c>
      <c r="AG98" s="17">
        <f t="shared" si="75"/>
        <v>1</v>
      </c>
      <c r="AH98" s="11">
        <v>0</v>
      </c>
      <c r="AI98" s="13">
        <f t="shared" si="76"/>
        <v>0</v>
      </c>
      <c r="AJ98" s="13">
        <f t="shared" si="77"/>
        <v>0</v>
      </c>
      <c r="AK98" s="155">
        <f t="shared" si="78"/>
        <v>1</v>
      </c>
      <c r="AL98" s="14">
        <v>0</v>
      </c>
      <c r="AM98" s="13">
        <f t="shared" si="79"/>
        <v>0</v>
      </c>
      <c r="AN98" s="13">
        <f t="shared" si="80"/>
        <v>0</v>
      </c>
      <c r="AO98" s="13">
        <f t="shared" si="81"/>
        <v>0</v>
      </c>
      <c r="AP98" s="161">
        <f t="shared" si="82"/>
        <v>171</v>
      </c>
      <c r="AU98" s="11">
        <v>100</v>
      </c>
      <c r="AV98" s="13">
        <f t="shared" si="83"/>
        <v>0</v>
      </c>
      <c r="AW98" s="13">
        <f t="shared" si="84"/>
        <v>0</v>
      </c>
      <c r="AX98" s="17">
        <f t="shared" si="85"/>
        <v>1</v>
      </c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">
        <f t="shared" si="86"/>
        <v>43.93479001360685</v>
      </c>
      <c r="BL98" s="11">
        <f t="shared" si="87"/>
        <v>82</v>
      </c>
    </row>
    <row r="99" spans="1:64" x14ac:dyDescent="0.25">
      <c r="A99" s="11">
        <v>94</v>
      </c>
      <c r="B99" s="76" t="s">
        <v>160</v>
      </c>
      <c r="C99" s="12">
        <v>95.620807116188445</v>
      </c>
      <c r="D99" s="14">
        <f t="shared" si="52"/>
        <v>94.936979304331715</v>
      </c>
      <c r="E99" s="13">
        <f t="shared" si="53"/>
        <v>9.4936979304331715</v>
      </c>
      <c r="F99" s="121">
        <f t="shared" si="54"/>
        <v>196</v>
      </c>
      <c r="G99" s="60">
        <v>11.806285881764735</v>
      </c>
      <c r="H99" s="13">
        <f t="shared" si="55"/>
        <v>11.806285881764735</v>
      </c>
      <c r="I99" s="13">
        <f t="shared" si="56"/>
        <v>1.7709428822647104</v>
      </c>
      <c r="J99" s="13">
        <f t="shared" si="57"/>
        <v>1.7709428822647104</v>
      </c>
      <c r="K99" s="124">
        <f t="shared" si="58"/>
        <v>104</v>
      </c>
      <c r="L99" s="131">
        <v>2</v>
      </c>
      <c r="M99" s="13">
        <f t="shared" si="59"/>
        <v>18.75</v>
      </c>
      <c r="N99" s="13">
        <f t="shared" si="60"/>
        <v>1.875</v>
      </c>
      <c r="O99" s="134">
        <f t="shared" si="61"/>
        <v>69</v>
      </c>
      <c r="P99" s="137">
        <v>24.500584112149525</v>
      </c>
      <c r="Q99" s="13">
        <f t="shared" si="62"/>
        <v>27.085421438387979</v>
      </c>
      <c r="R99" s="13">
        <f t="shared" si="63"/>
        <v>9.028473812795994</v>
      </c>
      <c r="S99" s="13">
        <f t="shared" si="64"/>
        <v>0.4514236906397997</v>
      </c>
      <c r="T99" s="130">
        <f t="shared" si="65"/>
        <v>24</v>
      </c>
      <c r="U99" s="14">
        <v>0</v>
      </c>
      <c r="V99" s="13">
        <f t="shared" si="66"/>
        <v>100</v>
      </c>
      <c r="W99" s="13">
        <f t="shared" si="67"/>
        <v>10</v>
      </c>
      <c r="X99" s="141">
        <f t="shared" si="68"/>
        <v>1</v>
      </c>
      <c r="Y99" s="14">
        <v>0</v>
      </c>
      <c r="Z99" s="13">
        <f t="shared" si="69"/>
        <v>100</v>
      </c>
      <c r="AA99" s="13">
        <f t="shared" si="70"/>
        <v>10</v>
      </c>
      <c r="AB99" s="147">
        <f t="shared" si="71"/>
        <v>1</v>
      </c>
      <c r="AC99" s="11">
        <v>100</v>
      </c>
      <c r="AD99" s="13">
        <f t="shared" si="72"/>
        <v>100</v>
      </c>
      <c r="AE99" s="13">
        <f t="shared" si="73"/>
        <v>100</v>
      </c>
      <c r="AF99" s="15">
        <f t="shared" si="74"/>
        <v>10</v>
      </c>
      <c r="AG99" s="17">
        <f t="shared" si="75"/>
        <v>1</v>
      </c>
      <c r="AH99" s="11">
        <v>0</v>
      </c>
      <c r="AI99" s="13">
        <f t="shared" si="76"/>
        <v>0</v>
      </c>
      <c r="AJ99" s="13">
        <f t="shared" si="77"/>
        <v>0</v>
      </c>
      <c r="AK99" s="155">
        <f t="shared" si="78"/>
        <v>1</v>
      </c>
      <c r="AL99" s="14">
        <v>0</v>
      </c>
      <c r="AM99" s="13">
        <f t="shared" si="79"/>
        <v>0</v>
      </c>
      <c r="AN99" s="13">
        <f t="shared" si="80"/>
        <v>0</v>
      </c>
      <c r="AO99" s="13">
        <f t="shared" si="81"/>
        <v>0</v>
      </c>
      <c r="AP99" s="161">
        <f t="shared" si="82"/>
        <v>171</v>
      </c>
      <c r="AU99" s="11">
        <v>100</v>
      </c>
      <c r="AV99" s="13">
        <f t="shared" si="83"/>
        <v>0</v>
      </c>
      <c r="AW99" s="13">
        <f t="shared" si="84"/>
        <v>0</v>
      </c>
      <c r="AX99" s="17">
        <f t="shared" si="85"/>
        <v>1</v>
      </c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">
        <f t="shared" si="86"/>
        <v>43.591064503337684</v>
      </c>
      <c r="BL99" s="11">
        <f t="shared" si="87"/>
        <v>88</v>
      </c>
    </row>
    <row r="100" spans="1:64" x14ac:dyDescent="0.25">
      <c r="A100" s="11">
        <v>95</v>
      </c>
      <c r="B100" s="76" t="s">
        <v>148</v>
      </c>
      <c r="C100" s="12">
        <v>100</v>
      </c>
      <c r="D100" s="14">
        <f t="shared" si="52"/>
        <v>100</v>
      </c>
      <c r="E100" s="13">
        <f t="shared" si="53"/>
        <v>10</v>
      </c>
      <c r="F100" s="121">
        <f t="shared" si="54"/>
        <v>1</v>
      </c>
      <c r="G100" s="60">
        <v>4.5625087066316253E-2</v>
      </c>
      <c r="H100" s="13">
        <f t="shared" si="55"/>
        <v>4.5625087066316253E-2</v>
      </c>
      <c r="I100" s="13">
        <f t="shared" si="56"/>
        <v>6.8437630599474377E-3</v>
      </c>
      <c r="J100" s="13">
        <f t="shared" si="57"/>
        <v>6.8437630599474377E-3</v>
      </c>
      <c r="K100" s="124">
        <f t="shared" si="58"/>
        <v>170</v>
      </c>
      <c r="L100" s="131">
        <v>1</v>
      </c>
      <c r="M100" s="13">
        <f t="shared" si="59"/>
        <v>9.375</v>
      </c>
      <c r="N100" s="13">
        <f t="shared" si="60"/>
        <v>0.9375</v>
      </c>
      <c r="O100" s="134">
        <f t="shared" si="61"/>
        <v>115</v>
      </c>
      <c r="P100" s="137">
        <v>0</v>
      </c>
      <c r="Q100" s="13">
        <f t="shared" si="62"/>
        <v>0</v>
      </c>
      <c r="R100" s="13">
        <f t="shared" si="63"/>
        <v>0</v>
      </c>
      <c r="S100" s="13">
        <f t="shared" si="64"/>
        <v>0</v>
      </c>
      <c r="T100" s="130">
        <f t="shared" si="65"/>
        <v>149</v>
      </c>
      <c r="U100" s="14">
        <v>0</v>
      </c>
      <c r="V100" s="13">
        <f t="shared" si="66"/>
        <v>100</v>
      </c>
      <c r="W100" s="13">
        <f t="shared" si="67"/>
        <v>10</v>
      </c>
      <c r="X100" s="141">
        <f t="shared" si="68"/>
        <v>1</v>
      </c>
      <c r="Y100" s="14">
        <v>100</v>
      </c>
      <c r="Z100" s="13">
        <f t="shared" si="69"/>
        <v>0</v>
      </c>
      <c r="AA100" s="13">
        <f t="shared" si="70"/>
        <v>0</v>
      </c>
      <c r="AB100" s="147">
        <f t="shared" si="71"/>
        <v>252</v>
      </c>
      <c r="AC100" s="11">
        <v>100</v>
      </c>
      <c r="AD100" s="13">
        <f t="shared" si="72"/>
        <v>100</v>
      </c>
      <c r="AE100" s="13">
        <f t="shared" si="73"/>
        <v>100</v>
      </c>
      <c r="AF100" s="15">
        <f t="shared" si="74"/>
        <v>10</v>
      </c>
      <c r="AG100" s="17">
        <f t="shared" si="75"/>
        <v>1</v>
      </c>
      <c r="AH100" s="11">
        <v>0</v>
      </c>
      <c r="AI100" s="13">
        <f t="shared" si="76"/>
        <v>0</v>
      </c>
      <c r="AJ100" s="13">
        <f t="shared" si="77"/>
        <v>0</v>
      </c>
      <c r="AK100" s="155">
        <f t="shared" si="78"/>
        <v>1</v>
      </c>
      <c r="AL100" s="14">
        <v>0</v>
      </c>
      <c r="AM100" s="13">
        <f t="shared" si="79"/>
        <v>0</v>
      </c>
      <c r="AN100" s="13">
        <f t="shared" si="80"/>
        <v>0</v>
      </c>
      <c r="AO100" s="13">
        <f t="shared" si="81"/>
        <v>0</v>
      </c>
      <c r="AP100" s="161">
        <f t="shared" si="82"/>
        <v>171</v>
      </c>
      <c r="AU100" s="11">
        <v>100</v>
      </c>
      <c r="AV100" s="13">
        <f t="shared" si="83"/>
        <v>0</v>
      </c>
      <c r="AW100" s="13">
        <f t="shared" si="84"/>
        <v>0</v>
      </c>
      <c r="AX100" s="17">
        <f t="shared" si="85"/>
        <v>1</v>
      </c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">
        <f t="shared" si="86"/>
        <v>30.944343763059948</v>
      </c>
      <c r="BL100" s="11">
        <f t="shared" si="87"/>
        <v>229</v>
      </c>
    </row>
    <row r="101" spans="1:64" x14ac:dyDescent="0.25">
      <c r="A101" s="11">
        <v>96</v>
      </c>
      <c r="B101" s="76" t="s">
        <v>149</v>
      </c>
      <c r="C101" s="12">
        <v>100</v>
      </c>
      <c r="D101" s="14">
        <f t="shared" si="52"/>
        <v>100</v>
      </c>
      <c r="E101" s="13">
        <f t="shared" si="53"/>
        <v>10</v>
      </c>
      <c r="F101" s="121">
        <f t="shared" si="54"/>
        <v>1</v>
      </c>
      <c r="G101" s="60">
        <v>0.1959600883658128</v>
      </c>
      <c r="H101" s="13">
        <f t="shared" si="55"/>
        <v>0.1959600883658128</v>
      </c>
      <c r="I101" s="13">
        <f t="shared" si="56"/>
        <v>2.9394013254871919E-2</v>
      </c>
      <c r="J101" s="13">
        <f t="shared" si="57"/>
        <v>2.9394013254871919E-2</v>
      </c>
      <c r="K101" s="124">
        <f t="shared" si="58"/>
        <v>133</v>
      </c>
      <c r="L101" s="131">
        <v>2</v>
      </c>
      <c r="M101" s="13">
        <f t="shared" si="59"/>
        <v>18.75</v>
      </c>
      <c r="N101" s="13">
        <f t="shared" si="60"/>
        <v>1.875</v>
      </c>
      <c r="O101" s="134">
        <f t="shared" si="61"/>
        <v>69</v>
      </c>
      <c r="P101" s="137">
        <v>14.116485686080964</v>
      </c>
      <c r="Q101" s="13">
        <f t="shared" si="62"/>
        <v>15.605789734901521</v>
      </c>
      <c r="R101" s="13">
        <f t="shared" si="63"/>
        <v>5.2019299116338402</v>
      </c>
      <c r="S101" s="13">
        <f t="shared" si="64"/>
        <v>0.26009649558169201</v>
      </c>
      <c r="T101" s="130">
        <f t="shared" si="65"/>
        <v>50</v>
      </c>
      <c r="U101" s="14">
        <v>0</v>
      </c>
      <c r="V101" s="13">
        <f t="shared" si="66"/>
        <v>100</v>
      </c>
      <c r="W101" s="13">
        <f t="shared" si="67"/>
        <v>10</v>
      </c>
      <c r="X101" s="141">
        <f t="shared" si="68"/>
        <v>1</v>
      </c>
      <c r="Y101" s="14">
        <v>0</v>
      </c>
      <c r="Z101" s="13">
        <f t="shared" si="69"/>
        <v>100</v>
      </c>
      <c r="AA101" s="13">
        <f t="shared" si="70"/>
        <v>10</v>
      </c>
      <c r="AB101" s="147">
        <f t="shared" si="71"/>
        <v>1</v>
      </c>
      <c r="AC101" s="11">
        <v>86</v>
      </c>
      <c r="AD101" s="13">
        <f t="shared" si="72"/>
        <v>86</v>
      </c>
      <c r="AE101" s="13">
        <f t="shared" si="73"/>
        <v>86</v>
      </c>
      <c r="AF101" s="15">
        <f t="shared" si="74"/>
        <v>8.6</v>
      </c>
      <c r="AG101" s="17">
        <f t="shared" si="75"/>
        <v>142</v>
      </c>
      <c r="AH101" s="11">
        <v>0</v>
      </c>
      <c r="AI101" s="13">
        <f t="shared" si="76"/>
        <v>0</v>
      </c>
      <c r="AJ101" s="13">
        <f t="shared" si="77"/>
        <v>0</v>
      </c>
      <c r="AK101" s="155">
        <f t="shared" si="78"/>
        <v>1</v>
      </c>
      <c r="AL101" s="14">
        <v>16.184397465542741</v>
      </c>
      <c r="AM101" s="13">
        <f t="shared" si="79"/>
        <v>16.184397465542741</v>
      </c>
      <c r="AN101" s="13">
        <f t="shared" si="80"/>
        <v>1.6184397465542741</v>
      </c>
      <c r="AO101" s="13">
        <f t="shared" si="81"/>
        <v>1.6184397465542741</v>
      </c>
      <c r="AP101" s="161">
        <f t="shared" si="82"/>
        <v>119</v>
      </c>
      <c r="AU101" s="11">
        <v>100</v>
      </c>
      <c r="AV101" s="13">
        <f t="shared" si="83"/>
        <v>0</v>
      </c>
      <c r="AW101" s="13">
        <f t="shared" si="84"/>
        <v>0</v>
      </c>
      <c r="AX101" s="17">
        <f t="shared" si="85"/>
        <v>1</v>
      </c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">
        <f t="shared" si="86"/>
        <v>42.382930255390839</v>
      </c>
      <c r="BL101" s="11">
        <f t="shared" si="87"/>
        <v>110</v>
      </c>
    </row>
    <row r="102" spans="1:64" x14ac:dyDescent="0.25">
      <c r="A102" s="11">
        <v>97</v>
      </c>
      <c r="B102" s="76" t="s">
        <v>150</v>
      </c>
      <c r="C102" s="12">
        <v>98.413780154519102</v>
      </c>
      <c r="D102" s="14">
        <f t="shared" si="52"/>
        <v>98.166085824801712</v>
      </c>
      <c r="E102" s="13">
        <f t="shared" si="53"/>
        <v>9.8166085824801712</v>
      </c>
      <c r="F102" s="121">
        <f t="shared" si="54"/>
        <v>162</v>
      </c>
      <c r="G102" s="60">
        <v>9.9205199465033651</v>
      </c>
      <c r="H102" s="13">
        <f t="shared" si="55"/>
        <v>9.9205199465033651</v>
      </c>
      <c r="I102" s="13">
        <f t="shared" si="56"/>
        <v>1.4880779919755047</v>
      </c>
      <c r="J102" s="13">
        <f t="shared" si="57"/>
        <v>1.4880779919755047</v>
      </c>
      <c r="K102" s="124">
        <f t="shared" si="58"/>
        <v>105</v>
      </c>
      <c r="L102" s="131">
        <v>2</v>
      </c>
      <c r="M102" s="13">
        <f t="shared" si="59"/>
        <v>18.75</v>
      </c>
      <c r="N102" s="13">
        <f t="shared" si="60"/>
        <v>1.875</v>
      </c>
      <c r="O102" s="134">
        <f t="shared" si="61"/>
        <v>69</v>
      </c>
      <c r="P102" s="137">
        <v>20</v>
      </c>
      <c r="Q102" s="13">
        <f t="shared" si="62"/>
        <v>22.110020981056255</v>
      </c>
      <c r="R102" s="13">
        <f t="shared" si="63"/>
        <v>7.3700069936854185</v>
      </c>
      <c r="S102" s="13">
        <f t="shared" si="64"/>
        <v>0.36850034968427098</v>
      </c>
      <c r="T102" s="130">
        <f t="shared" si="65"/>
        <v>29</v>
      </c>
      <c r="U102" s="14">
        <v>0</v>
      </c>
      <c r="V102" s="13">
        <f t="shared" si="66"/>
        <v>100</v>
      </c>
      <c r="W102" s="13">
        <f t="shared" si="67"/>
        <v>10</v>
      </c>
      <c r="X102" s="141">
        <f t="shared" si="68"/>
        <v>1</v>
      </c>
      <c r="Y102" s="14">
        <v>0</v>
      </c>
      <c r="Z102" s="13">
        <f t="shared" si="69"/>
        <v>100</v>
      </c>
      <c r="AA102" s="13">
        <f t="shared" si="70"/>
        <v>10</v>
      </c>
      <c r="AB102" s="147">
        <f t="shared" si="71"/>
        <v>1</v>
      </c>
      <c r="AC102" s="11">
        <v>80</v>
      </c>
      <c r="AD102" s="13">
        <f t="shared" si="72"/>
        <v>80</v>
      </c>
      <c r="AE102" s="13">
        <f t="shared" si="73"/>
        <v>80</v>
      </c>
      <c r="AF102" s="15">
        <f t="shared" si="74"/>
        <v>8</v>
      </c>
      <c r="AG102" s="17">
        <f t="shared" si="75"/>
        <v>155</v>
      </c>
      <c r="AH102" s="11">
        <v>0</v>
      </c>
      <c r="AI102" s="13">
        <f t="shared" si="76"/>
        <v>0</v>
      </c>
      <c r="AJ102" s="13">
        <f t="shared" si="77"/>
        <v>0</v>
      </c>
      <c r="AK102" s="155">
        <f t="shared" si="78"/>
        <v>1</v>
      </c>
      <c r="AL102" s="14">
        <v>18.912639046494213</v>
      </c>
      <c r="AM102" s="13">
        <f t="shared" si="79"/>
        <v>18.912639046494213</v>
      </c>
      <c r="AN102" s="13">
        <f t="shared" si="80"/>
        <v>1.8912639046494213</v>
      </c>
      <c r="AO102" s="13">
        <f t="shared" si="81"/>
        <v>1.8912639046494213</v>
      </c>
      <c r="AP102" s="161">
        <f t="shared" si="82"/>
        <v>108</v>
      </c>
      <c r="AU102" s="11">
        <v>100</v>
      </c>
      <c r="AV102" s="13">
        <f t="shared" si="83"/>
        <v>0</v>
      </c>
      <c r="AW102" s="13">
        <f t="shared" si="84"/>
        <v>0</v>
      </c>
      <c r="AX102" s="17">
        <f t="shared" si="85"/>
        <v>1</v>
      </c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">
        <f t="shared" si="86"/>
        <v>43.439450828789369</v>
      </c>
      <c r="BL102" s="11">
        <f t="shared" si="87"/>
        <v>91</v>
      </c>
    </row>
    <row r="103" spans="1:64" x14ac:dyDescent="0.25">
      <c r="A103" s="11">
        <v>98</v>
      </c>
      <c r="B103" s="76" t="s">
        <v>161</v>
      </c>
      <c r="C103" s="12">
        <v>93.799858862113183</v>
      </c>
      <c r="D103" s="14">
        <f t="shared" si="52"/>
        <v>92.831682976735479</v>
      </c>
      <c r="E103" s="13">
        <f t="shared" si="53"/>
        <v>9.2831682976735479</v>
      </c>
      <c r="F103" s="121">
        <f t="shared" si="54"/>
        <v>216</v>
      </c>
      <c r="G103" s="60">
        <v>0.27910823196995277</v>
      </c>
      <c r="H103" s="13">
        <f t="shared" si="55"/>
        <v>0.27910823196995277</v>
      </c>
      <c r="I103" s="13">
        <f t="shared" si="56"/>
        <v>4.1866234795492917E-2</v>
      </c>
      <c r="J103" s="13">
        <f t="shared" si="57"/>
        <v>4.1866234795492917E-2</v>
      </c>
      <c r="K103" s="124">
        <f t="shared" si="58"/>
        <v>124</v>
      </c>
      <c r="L103" s="131">
        <v>2</v>
      </c>
      <c r="M103" s="13">
        <f t="shared" si="59"/>
        <v>18.75</v>
      </c>
      <c r="N103" s="13">
        <f t="shared" si="60"/>
        <v>1.875</v>
      </c>
      <c r="O103" s="134">
        <f t="shared" si="61"/>
        <v>69</v>
      </c>
      <c r="P103" s="137">
        <v>11.500974658869396</v>
      </c>
      <c r="Q103" s="13">
        <f t="shared" si="62"/>
        <v>12.714339550509932</v>
      </c>
      <c r="R103" s="13">
        <f t="shared" si="63"/>
        <v>4.2381131835033106</v>
      </c>
      <c r="S103" s="13">
        <f t="shared" si="64"/>
        <v>0.21190565917516552</v>
      </c>
      <c r="T103" s="130">
        <f t="shared" si="65"/>
        <v>61</v>
      </c>
      <c r="U103" s="14">
        <v>0</v>
      </c>
      <c r="V103" s="13">
        <f t="shared" si="66"/>
        <v>100</v>
      </c>
      <c r="W103" s="13">
        <f t="shared" si="67"/>
        <v>10</v>
      </c>
      <c r="X103" s="141">
        <f t="shared" si="68"/>
        <v>1</v>
      </c>
      <c r="Y103" s="14">
        <v>0</v>
      </c>
      <c r="Z103" s="13">
        <f t="shared" si="69"/>
        <v>100</v>
      </c>
      <c r="AA103" s="13">
        <f t="shared" si="70"/>
        <v>10</v>
      </c>
      <c r="AB103" s="147">
        <f t="shared" si="71"/>
        <v>1</v>
      </c>
      <c r="AC103" s="11">
        <v>88</v>
      </c>
      <c r="AD103" s="13">
        <f t="shared" si="72"/>
        <v>88</v>
      </c>
      <c r="AE103" s="13">
        <f t="shared" si="73"/>
        <v>88</v>
      </c>
      <c r="AF103" s="15">
        <f t="shared" si="74"/>
        <v>8.8000000000000007</v>
      </c>
      <c r="AG103" s="17">
        <f t="shared" si="75"/>
        <v>139</v>
      </c>
      <c r="AH103" s="11">
        <v>0</v>
      </c>
      <c r="AI103" s="13">
        <f t="shared" si="76"/>
        <v>0</v>
      </c>
      <c r="AJ103" s="13">
        <f t="shared" si="77"/>
        <v>0</v>
      </c>
      <c r="AK103" s="155">
        <f t="shared" si="78"/>
        <v>1</v>
      </c>
      <c r="AL103" s="14">
        <v>9.5660713636198302</v>
      </c>
      <c r="AM103" s="13">
        <f t="shared" si="79"/>
        <v>9.5660713636198302</v>
      </c>
      <c r="AN103" s="13">
        <f t="shared" si="80"/>
        <v>0.95660713636198291</v>
      </c>
      <c r="AO103" s="13">
        <f t="shared" si="81"/>
        <v>0.95660713636198291</v>
      </c>
      <c r="AP103" s="161">
        <f t="shared" si="82"/>
        <v>146</v>
      </c>
      <c r="AU103" s="11">
        <v>100</v>
      </c>
      <c r="AV103" s="13">
        <f t="shared" si="83"/>
        <v>0</v>
      </c>
      <c r="AW103" s="13">
        <f t="shared" si="84"/>
        <v>0</v>
      </c>
      <c r="AX103" s="17">
        <f t="shared" si="85"/>
        <v>1</v>
      </c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">
        <f t="shared" si="86"/>
        <v>41.168547328006184</v>
      </c>
      <c r="BL103" s="11">
        <f t="shared" si="87"/>
        <v>134</v>
      </c>
    </row>
    <row r="104" spans="1:64" x14ac:dyDescent="0.25">
      <c r="A104" s="11">
        <v>99</v>
      </c>
      <c r="B104" s="76" t="s">
        <v>151</v>
      </c>
      <c r="C104" s="12">
        <v>94.443777164680569</v>
      </c>
      <c r="D104" s="14">
        <f t="shared" si="52"/>
        <v>93.576151598857621</v>
      </c>
      <c r="E104" s="13">
        <f t="shared" si="53"/>
        <v>9.3576151598857624</v>
      </c>
      <c r="F104" s="121">
        <f t="shared" si="54"/>
        <v>209</v>
      </c>
      <c r="G104" s="60">
        <v>9.8124133085398302E-2</v>
      </c>
      <c r="H104" s="13">
        <f t="shared" si="55"/>
        <v>9.8124133085398302E-2</v>
      </c>
      <c r="I104" s="13">
        <f t="shared" si="56"/>
        <v>1.4718619962809744E-2</v>
      </c>
      <c r="J104" s="13">
        <f t="shared" si="57"/>
        <v>1.4718619962809744E-2</v>
      </c>
      <c r="K104" s="124">
        <f t="shared" si="58"/>
        <v>163</v>
      </c>
      <c r="L104" s="131">
        <v>2</v>
      </c>
      <c r="M104" s="13">
        <f t="shared" si="59"/>
        <v>18.75</v>
      </c>
      <c r="N104" s="13">
        <f t="shared" si="60"/>
        <v>1.875</v>
      </c>
      <c r="O104" s="134">
        <f t="shared" si="61"/>
        <v>69</v>
      </c>
      <c r="P104" s="137">
        <v>0</v>
      </c>
      <c r="Q104" s="13">
        <f t="shared" si="62"/>
        <v>0</v>
      </c>
      <c r="R104" s="13">
        <f t="shared" si="63"/>
        <v>0</v>
      </c>
      <c r="S104" s="13">
        <f t="shared" si="64"/>
        <v>0</v>
      </c>
      <c r="T104" s="130">
        <f t="shared" si="65"/>
        <v>149</v>
      </c>
      <c r="U104" s="14">
        <v>0</v>
      </c>
      <c r="V104" s="13">
        <f t="shared" si="66"/>
        <v>100</v>
      </c>
      <c r="W104" s="13">
        <f t="shared" si="67"/>
        <v>10</v>
      </c>
      <c r="X104" s="141">
        <f t="shared" si="68"/>
        <v>1</v>
      </c>
      <c r="Y104" s="14">
        <v>0</v>
      </c>
      <c r="Z104" s="13">
        <f t="shared" si="69"/>
        <v>100</v>
      </c>
      <c r="AA104" s="13">
        <f t="shared" si="70"/>
        <v>10</v>
      </c>
      <c r="AB104" s="147">
        <f t="shared" si="71"/>
        <v>1</v>
      </c>
      <c r="AC104" s="11">
        <v>100</v>
      </c>
      <c r="AD104" s="13">
        <f t="shared" si="72"/>
        <v>100</v>
      </c>
      <c r="AE104" s="13">
        <f t="shared" si="73"/>
        <v>100</v>
      </c>
      <c r="AF104" s="15">
        <f t="shared" si="74"/>
        <v>10</v>
      </c>
      <c r="AG104" s="17">
        <f t="shared" si="75"/>
        <v>1</v>
      </c>
      <c r="AH104" s="11">
        <v>0</v>
      </c>
      <c r="AI104" s="13">
        <f t="shared" si="76"/>
        <v>0</v>
      </c>
      <c r="AJ104" s="13">
        <f t="shared" si="77"/>
        <v>0</v>
      </c>
      <c r="AK104" s="155">
        <f t="shared" si="78"/>
        <v>1</v>
      </c>
      <c r="AL104" s="14">
        <v>0.8661998160891663</v>
      </c>
      <c r="AM104" s="13">
        <f t="shared" si="79"/>
        <v>0.8661998160891663</v>
      </c>
      <c r="AN104" s="13">
        <f t="shared" si="80"/>
        <v>8.6619981608916638E-2</v>
      </c>
      <c r="AO104" s="13">
        <f t="shared" si="81"/>
        <v>8.6619981608916638E-2</v>
      </c>
      <c r="AP104" s="161">
        <f t="shared" si="82"/>
        <v>165</v>
      </c>
      <c r="AU104" s="11">
        <v>100</v>
      </c>
      <c r="AV104" s="13">
        <f t="shared" si="83"/>
        <v>0</v>
      </c>
      <c r="AW104" s="13">
        <f t="shared" si="84"/>
        <v>0</v>
      </c>
      <c r="AX104" s="17">
        <f t="shared" si="85"/>
        <v>1</v>
      </c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">
        <f t="shared" si="86"/>
        <v>41.333953761457494</v>
      </c>
      <c r="BL104" s="11">
        <f t="shared" si="87"/>
        <v>130</v>
      </c>
    </row>
    <row r="105" spans="1:64" x14ac:dyDescent="0.25">
      <c r="A105" s="11">
        <v>100</v>
      </c>
      <c r="B105" s="76" t="s">
        <v>152</v>
      </c>
      <c r="C105" s="12">
        <v>100</v>
      </c>
      <c r="D105" s="14">
        <f t="shared" si="52"/>
        <v>100</v>
      </c>
      <c r="E105" s="13">
        <f t="shared" si="53"/>
        <v>10</v>
      </c>
      <c r="F105" s="121">
        <f t="shared" si="54"/>
        <v>1</v>
      </c>
      <c r="G105" s="60">
        <v>39.091112575363823</v>
      </c>
      <c r="H105" s="13">
        <f t="shared" si="55"/>
        <v>39.091112575363823</v>
      </c>
      <c r="I105" s="13">
        <f t="shared" si="56"/>
        <v>5.863666886304574</v>
      </c>
      <c r="J105" s="13">
        <f t="shared" si="57"/>
        <v>5.863666886304574</v>
      </c>
      <c r="K105" s="124">
        <f t="shared" si="58"/>
        <v>56</v>
      </c>
      <c r="L105" s="131">
        <v>1.6666666666666667</v>
      </c>
      <c r="M105" s="13">
        <f t="shared" si="59"/>
        <v>15.625000000000004</v>
      </c>
      <c r="N105" s="13">
        <f t="shared" si="60"/>
        <v>1.5625000000000002</v>
      </c>
      <c r="O105" s="134">
        <f t="shared" si="61"/>
        <v>105</v>
      </c>
      <c r="P105" s="137">
        <v>15.710429007689768</v>
      </c>
      <c r="Q105" s="13">
        <f t="shared" si="62"/>
        <v>17.367895749070779</v>
      </c>
      <c r="R105" s="13">
        <f t="shared" si="63"/>
        <v>5.7892985830235935</v>
      </c>
      <c r="S105" s="13">
        <f t="shared" si="64"/>
        <v>0.28946492915117966</v>
      </c>
      <c r="T105" s="130">
        <f t="shared" si="65"/>
        <v>43</v>
      </c>
      <c r="U105" s="14">
        <v>33.333333333333329</v>
      </c>
      <c r="V105" s="13">
        <f t="shared" si="66"/>
        <v>66.666666666666671</v>
      </c>
      <c r="W105" s="13">
        <f t="shared" si="67"/>
        <v>6.6666666666666679</v>
      </c>
      <c r="X105" s="141">
        <f t="shared" si="68"/>
        <v>264</v>
      </c>
      <c r="Y105" s="14">
        <v>0</v>
      </c>
      <c r="Z105" s="13">
        <f t="shared" si="69"/>
        <v>100</v>
      </c>
      <c r="AA105" s="13">
        <f t="shared" si="70"/>
        <v>10</v>
      </c>
      <c r="AB105" s="147">
        <f t="shared" si="71"/>
        <v>1</v>
      </c>
      <c r="AC105" s="11">
        <v>100</v>
      </c>
      <c r="AD105" s="13">
        <f t="shared" si="72"/>
        <v>100</v>
      </c>
      <c r="AE105" s="13">
        <f t="shared" si="73"/>
        <v>100</v>
      </c>
      <c r="AF105" s="15">
        <f t="shared" si="74"/>
        <v>10</v>
      </c>
      <c r="AG105" s="17">
        <f t="shared" si="75"/>
        <v>1</v>
      </c>
      <c r="AH105" s="11">
        <v>0</v>
      </c>
      <c r="AI105" s="13">
        <f t="shared" si="76"/>
        <v>0</v>
      </c>
      <c r="AJ105" s="13">
        <f t="shared" si="77"/>
        <v>0</v>
      </c>
      <c r="AK105" s="155">
        <f t="shared" si="78"/>
        <v>1</v>
      </c>
      <c r="AL105" s="14">
        <v>8.855134428319901E-2</v>
      </c>
      <c r="AM105" s="13">
        <f t="shared" si="79"/>
        <v>8.855134428319901E-2</v>
      </c>
      <c r="AN105" s="13">
        <f t="shared" si="80"/>
        <v>8.855134428319901E-3</v>
      </c>
      <c r="AO105" s="13">
        <f t="shared" si="81"/>
        <v>8.855134428319901E-3</v>
      </c>
      <c r="AP105" s="161">
        <f t="shared" si="82"/>
        <v>170</v>
      </c>
      <c r="AU105" s="11">
        <v>100</v>
      </c>
      <c r="AV105" s="13">
        <f t="shared" si="83"/>
        <v>0</v>
      </c>
      <c r="AW105" s="13">
        <f t="shared" si="84"/>
        <v>0</v>
      </c>
      <c r="AX105" s="17">
        <f t="shared" si="85"/>
        <v>1</v>
      </c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">
        <f t="shared" si="86"/>
        <v>44.391153616550746</v>
      </c>
      <c r="BL105" s="11">
        <f t="shared" si="87"/>
        <v>77</v>
      </c>
    </row>
    <row r="106" spans="1:64" x14ac:dyDescent="0.25">
      <c r="A106" s="11">
        <v>101</v>
      </c>
      <c r="B106" s="76" t="s">
        <v>171</v>
      </c>
      <c r="C106" s="12">
        <v>96.920540106077866</v>
      </c>
      <c r="D106" s="14">
        <f t="shared" si="52"/>
        <v>96.439670599565432</v>
      </c>
      <c r="E106" s="13">
        <f t="shared" si="53"/>
        <v>9.6439670599565428</v>
      </c>
      <c r="F106" s="121">
        <f t="shared" si="54"/>
        <v>176</v>
      </c>
      <c r="G106" s="60">
        <v>0.14173137342567163</v>
      </c>
      <c r="H106" s="13">
        <f t="shared" si="55"/>
        <v>0.14173137342567163</v>
      </c>
      <c r="I106" s="13">
        <f t="shared" si="56"/>
        <v>2.1259706013850743E-2</v>
      </c>
      <c r="J106" s="13">
        <f t="shared" si="57"/>
        <v>2.1259706013850743E-2</v>
      </c>
      <c r="K106" s="124">
        <f t="shared" si="58"/>
        <v>154</v>
      </c>
      <c r="L106" s="131">
        <v>3</v>
      </c>
      <c r="M106" s="13">
        <f t="shared" si="59"/>
        <v>28.125</v>
      </c>
      <c r="N106" s="13">
        <f t="shared" si="60"/>
        <v>2.8125</v>
      </c>
      <c r="O106" s="134">
        <f t="shared" si="61"/>
        <v>31</v>
      </c>
      <c r="P106" s="137">
        <v>15.128755364806864</v>
      </c>
      <c r="Q106" s="13">
        <f t="shared" si="62"/>
        <v>16.724854926657358</v>
      </c>
      <c r="R106" s="13">
        <f t="shared" si="63"/>
        <v>5.5749516422191192</v>
      </c>
      <c r="S106" s="13">
        <f t="shared" si="64"/>
        <v>0.27874758211095596</v>
      </c>
      <c r="T106" s="130">
        <f t="shared" si="65"/>
        <v>45</v>
      </c>
      <c r="U106" s="14">
        <v>0</v>
      </c>
      <c r="V106" s="13">
        <f t="shared" si="66"/>
        <v>100</v>
      </c>
      <c r="W106" s="13">
        <f t="shared" si="67"/>
        <v>10</v>
      </c>
      <c r="X106" s="141">
        <f t="shared" si="68"/>
        <v>1</v>
      </c>
      <c r="Y106" s="14">
        <v>0</v>
      </c>
      <c r="Z106" s="13">
        <f t="shared" si="69"/>
        <v>100</v>
      </c>
      <c r="AA106" s="13">
        <f t="shared" si="70"/>
        <v>10</v>
      </c>
      <c r="AB106" s="147">
        <f t="shared" si="71"/>
        <v>1</v>
      </c>
      <c r="AC106" s="11">
        <v>85</v>
      </c>
      <c r="AD106" s="13">
        <f t="shared" si="72"/>
        <v>85</v>
      </c>
      <c r="AE106" s="13">
        <f t="shared" si="73"/>
        <v>85</v>
      </c>
      <c r="AF106" s="15">
        <f t="shared" si="74"/>
        <v>8.5</v>
      </c>
      <c r="AG106" s="17">
        <f t="shared" si="75"/>
        <v>146</v>
      </c>
      <c r="AH106" s="11">
        <v>0</v>
      </c>
      <c r="AI106" s="13">
        <f t="shared" si="76"/>
        <v>0</v>
      </c>
      <c r="AJ106" s="13">
        <f t="shared" si="77"/>
        <v>0</v>
      </c>
      <c r="AK106" s="155">
        <f t="shared" si="78"/>
        <v>1</v>
      </c>
      <c r="AL106" s="14">
        <v>12.548541841163482</v>
      </c>
      <c r="AM106" s="13">
        <f t="shared" si="79"/>
        <v>12.548541841163482</v>
      </c>
      <c r="AN106" s="13">
        <f t="shared" si="80"/>
        <v>1.2548541841163483</v>
      </c>
      <c r="AO106" s="13">
        <f t="shared" si="81"/>
        <v>1.2548541841163483</v>
      </c>
      <c r="AP106" s="161">
        <f t="shared" si="82"/>
        <v>136</v>
      </c>
      <c r="AU106" s="11">
        <v>100</v>
      </c>
      <c r="AV106" s="13">
        <f t="shared" si="83"/>
        <v>0</v>
      </c>
      <c r="AW106" s="13">
        <f t="shared" si="84"/>
        <v>0</v>
      </c>
      <c r="AX106" s="17">
        <f t="shared" si="85"/>
        <v>1</v>
      </c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">
        <f t="shared" si="86"/>
        <v>42.511328532197695</v>
      </c>
      <c r="BL106" s="11">
        <f t="shared" si="87"/>
        <v>105</v>
      </c>
    </row>
    <row r="107" spans="1:64" x14ac:dyDescent="0.25">
      <c r="A107" s="11">
        <v>102</v>
      </c>
      <c r="B107" s="76" t="s">
        <v>172</v>
      </c>
      <c r="C107" s="12">
        <v>95.049893926298424</v>
      </c>
      <c r="D107" s="14">
        <f t="shared" si="52"/>
        <v>94.276915824020421</v>
      </c>
      <c r="E107" s="13">
        <f t="shared" si="53"/>
        <v>9.4276915824020424</v>
      </c>
      <c r="F107" s="121">
        <f t="shared" si="54"/>
        <v>202</v>
      </c>
      <c r="G107" s="60">
        <v>52.708729286175057</v>
      </c>
      <c r="H107" s="13">
        <f t="shared" si="55"/>
        <v>52.708729286175057</v>
      </c>
      <c r="I107" s="13">
        <f t="shared" si="56"/>
        <v>7.906309392926258</v>
      </c>
      <c r="J107" s="13">
        <f t="shared" si="57"/>
        <v>7.906309392926258</v>
      </c>
      <c r="K107" s="124">
        <f t="shared" si="58"/>
        <v>44</v>
      </c>
      <c r="L107" s="131">
        <v>2</v>
      </c>
      <c r="M107" s="13">
        <f t="shared" si="59"/>
        <v>18.75</v>
      </c>
      <c r="N107" s="13">
        <f t="shared" si="60"/>
        <v>1.875</v>
      </c>
      <c r="O107" s="134">
        <f t="shared" si="61"/>
        <v>69</v>
      </c>
      <c r="P107" s="137">
        <v>15.601848139214979</v>
      </c>
      <c r="Q107" s="13">
        <f t="shared" si="62"/>
        <v>17.247859485064833</v>
      </c>
      <c r="R107" s="13">
        <f t="shared" si="63"/>
        <v>5.7492864950216109</v>
      </c>
      <c r="S107" s="13">
        <f t="shared" si="64"/>
        <v>0.28746432475108052</v>
      </c>
      <c r="T107" s="130">
        <f t="shared" si="65"/>
        <v>44</v>
      </c>
      <c r="U107" s="14">
        <v>0</v>
      </c>
      <c r="V107" s="13">
        <f t="shared" si="66"/>
        <v>100</v>
      </c>
      <c r="W107" s="13">
        <f t="shared" si="67"/>
        <v>10</v>
      </c>
      <c r="X107" s="141">
        <f t="shared" si="68"/>
        <v>1</v>
      </c>
      <c r="Y107" s="14">
        <v>0</v>
      </c>
      <c r="Z107" s="13">
        <f t="shared" si="69"/>
        <v>100</v>
      </c>
      <c r="AA107" s="13">
        <f t="shared" si="70"/>
        <v>10</v>
      </c>
      <c r="AB107" s="147">
        <f t="shared" si="71"/>
        <v>1</v>
      </c>
      <c r="AC107" s="11">
        <v>100</v>
      </c>
      <c r="AD107" s="13">
        <f t="shared" si="72"/>
        <v>100</v>
      </c>
      <c r="AE107" s="13">
        <f t="shared" si="73"/>
        <v>100</v>
      </c>
      <c r="AF107" s="15">
        <f t="shared" si="74"/>
        <v>10</v>
      </c>
      <c r="AG107" s="17">
        <f t="shared" si="75"/>
        <v>1</v>
      </c>
      <c r="AH107" s="11">
        <v>0</v>
      </c>
      <c r="AI107" s="13">
        <f t="shared" si="76"/>
        <v>0</v>
      </c>
      <c r="AJ107" s="13">
        <f t="shared" si="77"/>
        <v>0</v>
      </c>
      <c r="AK107" s="155">
        <f t="shared" si="78"/>
        <v>1</v>
      </c>
      <c r="AL107" s="14">
        <v>0</v>
      </c>
      <c r="AM107" s="13">
        <f t="shared" si="79"/>
        <v>0</v>
      </c>
      <c r="AN107" s="13">
        <f t="shared" si="80"/>
        <v>0</v>
      </c>
      <c r="AO107" s="13">
        <f t="shared" si="81"/>
        <v>0</v>
      </c>
      <c r="AP107" s="161">
        <f t="shared" si="82"/>
        <v>171</v>
      </c>
      <c r="AQ107" s="43"/>
      <c r="AR107" s="43"/>
      <c r="AS107" s="43"/>
      <c r="AT107" s="43"/>
      <c r="AU107" s="11">
        <v>100</v>
      </c>
      <c r="AV107" s="13">
        <f t="shared" si="83"/>
        <v>0</v>
      </c>
      <c r="AW107" s="13">
        <f t="shared" si="84"/>
        <v>0</v>
      </c>
      <c r="AX107" s="17">
        <f t="shared" si="85"/>
        <v>1</v>
      </c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">
        <f t="shared" si="86"/>
        <v>49.496465300079379</v>
      </c>
      <c r="BL107" s="11">
        <f t="shared" si="87"/>
        <v>29</v>
      </c>
    </row>
    <row r="108" spans="1:64" x14ac:dyDescent="0.25">
      <c r="A108" s="11">
        <v>103</v>
      </c>
      <c r="B108" s="76" t="s">
        <v>153</v>
      </c>
      <c r="C108" s="12">
        <v>96.877262917054878</v>
      </c>
      <c r="D108" s="14">
        <f t="shared" si="52"/>
        <v>96.389635511025745</v>
      </c>
      <c r="E108" s="13">
        <f t="shared" si="53"/>
        <v>9.6389635511025737</v>
      </c>
      <c r="F108" s="121">
        <f t="shared" si="54"/>
        <v>178</v>
      </c>
      <c r="G108" s="60">
        <v>19.365223062331186</v>
      </c>
      <c r="H108" s="13">
        <f t="shared" si="55"/>
        <v>19.365223062331186</v>
      </c>
      <c r="I108" s="13">
        <f t="shared" si="56"/>
        <v>2.9047834593496775</v>
      </c>
      <c r="J108" s="13">
        <f t="shared" si="57"/>
        <v>2.9047834593496775</v>
      </c>
      <c r="K108" s="124">
        <f t="shared" si="58"/>
        <v>84</v>
      </c>
      <c r="L108" s="131">
        <v>2.75</v>
      </c>
      <c r="M108" s="13">
        <f t="shared" si="59"/>
        <v>25.78125</v>
      </c>
      <c r="N108" s="13">
        <f t="shared" si="60"/>
        <v>2.578125</v>
      </c>
      <c r="O108" s="134">
        <f t="shared" si="61"/>
        <v>54</v>
      </c>
      <c r="P108" s="137">
        <v>13.092107623778105</v>
      </c>
      <c r="Q108" s="13">
        <f t="shared" si="62"/>
        <v>14.473338712399023</v>
      </c>
      <c r="R108" s="13">
        <f t="shared" si="63"/>
        <v>4.8244462374663417</v>
      </c>
      <c r="S108" s="13">
        <f t="shared" si="64"/>
        <v>0.24122231187331708</v>
      </c>
      <c r="T108" s="130">
        <f t="shared" si="65"/>
        <v>55</v>
      </c>
      <c r="U108" s="14">
        <v>0</v>
      </c>
      <c r="V108" s="13">
        <f t="shared" si="66"/>
        <v>100</v>
      </c>
      <c r="W108" s="13">
        <f t="shared" si="67"/>
        <v>10</v>
      </c>
      <c r="X108" s="141">
        <f t="shared" si="68"/>
        <v>1</v>
      </c>
      <c r="Y108" s="14">
        <v>0</v>
      </c>
      <c r="Z108" s="13">
        <f t="shared" si="69"/>
        <v>100</v>
      </c>
      <c r="AA108" s="13">
        <f t="shared" si="70"/>
        <v>10</v>
      </c>
      <c r="AB108" s="147">
        <f t="shared" si="71"/>
        <v>1</v>
      </c>
      <c r="AC108" s="11">
        <v>100</v>
      </c>
      <c r="AD108" s="13">
        <f t="shared" si="72"/>
        <v>100</v>
      </c>
      <c r="AE108" s="13">
        <f t="shared" si="73"/>
        <v>100</v>
      </c>
      <c r="AF108" s="15">
        <f t="shared" si="74"/>
        <v>10</v>
      </c>
      <c r="AG108" s="17">
        <f t="shared" si="75"/>
        <v>1</v>
      </c>
      <c r="AH108" s="11">
        <v>0</v>
      </c>
      <c r="AI108" s="13">
        <f t="shared" si="76"/>
        <v>0</v>
      </c>
      <c r="AJ108" s="13">
        <f t="shared" si="77"/>
        <v>0</v>
      </c>
      <c r="AK108" s="155">
        <f t="shared" si="78"/>
        <v>1</v>
      </c>
      <c r="AL108" s="14">
        <v>0.7389926654700969</v>
      </c>
      <c r="AM108" s="13">
        <f t="shared" si="79"/>
        <v>0.7389926654700969</v>
      </c>
      <c r="AN108" s="13">
        <f t="shared" si="80"/>
        <v>7.3899266547009693E-2</v>
      </c>
      <c r="AO108" s="13">
        <f t="shared" si="81"/>
        <v>7.3899266547009693E-2</v>
      </c>
      <c r="AP108" s="161">
        <f t="shared" si="82"/>
        <v>166</v>
      </c>
      <c r="AU108" s="11">
        <v>100</v>
      </c>
      <c r="AV108" s="13">
        <f t="shared" si="83"/>
        <v>0</v>
      </c>
      <c r="AW108" s="13">
        <f t="shared" si="84"/>
        <v>0</v>
      </c>
      <c r="AX108" s="17">
        <f t="shared" si="85"/>
        <v>1</v>
      </c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">
        <f t="shared" si="86"/>
        <v>45.436993588872575</v>
      </c>
      <c r="BL108" s="11">
        <f t="shared" si="87"/>
        <v>64</v>
      </c>
    </row>
    <row r="109" spans="1:64" x14ac:dyDescent="0.25">
      <c r="A109" s="11">
        <v>104</v>
      </c>
      <c r="B109" s="76" t="s">
        <v>154</v>
      </c>
      <c r="C109" s="12">
        <v>100</v>
      </c>
      <c r="D109" s="14">
        <f t="shared" si="52"/>
        <v>100</v>
      </c>
      <c r="E109" s="13">
        <f t="shared" si="53"/>
        <v>10</v>
      </c>
      <c r="F109" s="121">
        <f t="shared" si="54"/>
        <v>1</v>
      </c>
      <c r="G109" s="60">
        <v>8.2364215776833554</v>
      </c>
      <c r="H109" s="13">
        <f t="shared" si="55"/>
        <v>8.2364215776833554</v>
      </c>
      <c r="I109" s="13">
        <f t="shared" si="56"/>
        <v>1.2354632366525033</v>
      </c>
      <c r="J109" s="13">
        <f t="shared" si="57"/>
        <v>1.2354632366525033</v>
      </c>
      <c r="K109" s="124">
        <f t="shared" si="58"/>
        <v>107</v>
      </c>
      <c r="L109" s="131">
        <v>2</v>
      </c>
      <c r="M109" s="13">
        <f t="shared" si="59"/>
        <v>18.75</v>
      </c>
      <c r="N109" s="13">
        <f t="shared" si="60"/>
        <v>1.875</v>
      </c>
      <c r="O109" s="134">
        <f t="shared" si="61"/>
        <v>69</v>
      </c>
      <c r="P109" s="137">
        <v>27.501612134466029</v>
      </c>
      <c r="Q109" s="13">
        <f t="shared" si="62"/>
        <v>30.403061065295763</v>
      </c>
      <c r="R109" s="13">
        <f t="shared" si="63"/>
        <v>10.13435368843192</v>
      </c>
      <c r="S109" s="13">
        <f t="shared" si="64"/>
        <v>0.50671768442159604</v>
      </c>
      <c r="T109" s="130">
        <f t="shared" si="65"/>
        <v>13</v>
      </c>
      <c r="U109" s="14">
        <v>0</v>
      </c>
      <c r="V109" s="13">
        <f t="shared" si="66"/>
        <v>100</v>
      </c>
      <c r="W109" s="13">
        <f t="shared" si="67"/>
        <v>10</v>
      </c>
      <c r="X109" s="141">
        <f t="shared" si="68"/>
        <v>1</v>
      </c>
      <c r="Y109" s="14">
        <v>0</v>
      </c>
      <c r="Z109" s="13">
        <f t="shared" si="69"/>
        <v>100</v>
      </c>
      <c r="AA109" s="13">
        <f t="shared" si="70"/>
        <v>10</v>
      </c>
      <c r="AB109" s="147">
        <f t="shared" si="71"/>
        <v>1</v>
      </c>
      <c r="AC109" s="11">
        <v>100</v>
      </c>
      <c r="AD109" s="13">
        <f t="shared" si="72"/>
        <v>100</v>
      </c>
      <c r="AE109" s="13">
        <f t="shared" si="73"/>
        <v>100</v>
      </c>
      <c r="AF109" s="15">
        <f t="shared" si="74"/>
        <v>10</v>
      </c>
      <c r="AG109" s="17">
        <f t="shared" si="75"/>
        <v>1</v>
      </c>
      <c r="AH109" s="11">
        <v>0</v>
      </c>
      <c r="AI109" s="13">
        <f t="shared" si="76"/>
        <v>0</v>
      </c>
      <c r="AJ109" s="13">
        <f t="shared" si="77"/>
        <v>0</v>
      </c>
      <c r="AK109" s="155">
        <f t="shared" si="78"/>
        <v>1</v>
      </c>
      <c r="AL109" s="14">
        <v>0</v>
      </c>
      <c r="AM109" s="13">
        <f t="shared" si="79"/>
        <v>0</v>
      </c>
      <c r="AN109" s="13">
        <f t="shared" si="80"/>
        <v>0</v>
      </c>
      <c r="AO109" s="13">
        <f t="shared" si="81"/>
        <v>0</v>
      </c>
      <c r="AP109" s="161">
        <f t="shared" si="82"/>
        <v>171</v>
      </c>
      <c r="AU109" s="11">
        <v>100</v>
      </c>
      <c r="AV109" s="13">
        <f t="shared" si="83"/>
        <v>0</v>
      </c>
      <c r="AW109" s="13">
        <f t="shared" si="84"/>
        <v>0</v>
      </c>
      <c r="AX109" s="17">
        <f t="shared" si="85"/>
        <v>1</v>
      </c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">
        <f t="shared" si="86"/>
        <v>43.617180921074102</v>
      </c>
      <c r="BL109" s="11">
        <f t="shared" si="87"/>
        <v>87</v>
      </c>
    </row>
    <row r="110" spans="1:64" x14ac:dyDescent="0.25">
      <c r="A110" s="11">
        <v>105</v>
      </c>
      <c r="B110" s="76" t="s">
        <v>155</v>
      </c>
      <c r="C110" s="12">
        <v>94.034198604801702</v>
      </c>
      <c r="D110" s="14">
        <f t="shared" si="52"/>
        <v>93.102615771551513</v>
      </c>
      <c r="E110" s="13">
        <f t="shared" si="53"/>
        <v>9.3102615771551527</v>
      </c>
      <c r="F110" s="121">
        <f t="shared" si="54"/>
        <v>213</v>
      </c>
      <c r="G110" s="60">
        <v>43.922807883584269</v>
      </c>
      <c r="H110" s="13">
        <f t="shared" si="55"/>
        <v>43.922807883584269</v>
      </c>
      <c r="I110" s="13">
        <f t="shared" si="56"/>
        <v>6.5884211825376404</v>
      </c>
      <c r="J110" s="13">
        <f t="shared" si="57"/>
        <v>6.5884211825376404</v>
      </c>
      <c r="K110" s="124">
        <f t="shared" si="58"/>
        <v>51</v>
      </c>
      <c r="L110" s="131">
        <v>3</v>
      </c>
      <c r="M110" s="13">
        <f t="shared" si="59"/>
        <v>28.125</v>
      </c>
      <c r="N110" s="13">
        <f t="shared" si="60"/>
        <v>2.8125</v>
      </c>
      <c r="O110" s="134">
        <f t="shared" si="61"/>
        <v>31</v>
      </c>
      <c r="P110" s="137">
        <v>26.499837096065505</v>
      </c>
      <c r="Q110" s="13">
        <f t="shared" si="62"/>
        <v>29.29559770942906</v>
      </c>
      <c r="R110" s="13">
        <f t="shared" si="63"/>
        <v>9.765199236476354</v>
      </c>
      <c r="S110" s="13">
        <f t="shared" si="64"/>
        <v>0.4882599618238177</v>
      </c>
      <c r="T110" s="130">
        <f t="shared" si="65"/>
        <v>18</v>
      </c>
      <c r="U110" s="14">
        <v>0</v>
      </c>
      <c r="V110" s="13">
        <f t="shared" si="66"/>
        <v>100</v>
      </c>
      <c r="W110" s="13">
        <f t="shared" si="67"/>
        <v>10</v>
      </c>
      <c r="X110" s="141">
        <f t="shared" si="68"/>
        <v>1</v>
      </c>
      <c r="Y110" s="14">
        <v>0</v>
      </c>
      <c r="Z110" s="13">
        <f t="shared" si="69"/>
        <v>100</v>
      </c>
      <c r="AA110" s="13">
        <f t="shared" si="70"/>
        <v>10</v>
      </c>
      <c r="AB110" s="147">
        <f t="shared" si="71"/>
        <v>1</v>
      </c>
      <c r="AC110" s="11">
        <v>74</v>
      </c>
      <c r="AD110" s="13">
        <f t="shared" si="72"/>
        <v>74</v>
      </c>
      <c r="AE110" s="13">
        <f t="shared" si="73"/>
        <v>74</v>
      </c>
      <c r="AF110" s="15">
        <f t="shared" si="74"/>
        <v>7.4</v>
      </c>
      <c r="AG110" s="17">
        <f t="shared" si="75"/>
        <v>165</v>
      </c>
      <c r="AH110" s="11">
        <v>0</v>
      </c>
      <c r="AI110" s="13">
        <f t="shared" si="76"/>
        <v>0</v>
      </c>
      <c r="AJ110" s="13">
        <f t="shared" si="77"/>
        <v>0</v>
      </c>
      <c r="AK110" s="155">
        <f t="shared" si="78"/>
        <v>1</v>
      </c>
      <c r="AL110" s="14">
        <v>18.120904359552455</v>
      </c>
      <c r="AM110" s="13">
        <f t="shared" si="79"/>
        <v>18.120904359552455</v>
      </c>
      <c r="AN110" s="13">
        <f t="shared" si="80"/>
        <v>1.8120904359552454</v>
      </c>
      <c r="AO110" s="13">
        <f t="shared" si="81"/>
        <v>1.8120904359552454</v>
      </c>
      <c r="AP110" s="161">
        <f t="shared" si="82"/>
        <v>112</v>
      </c>
      <c r="AQ110" s="43"/>
      <c r="AR110" s="43"/>
      <c r="AS110" s="43"/>
      <c r="AT110" s="43"/>
      <c r="AU110" s="11">
        <v>100</v>
      </c>
      <c r="AV110" s="13">
        <f t="shared" si="83"/>
        <v>0</v>
      </c>
      <c r="AW110" s="13">
        <f t="shared" si="84"/>
        <v>0</v>
      </c>
      <c r="AX110" s="17">
        <f t="shared" si="85"/>
        <v>1</v>
      </c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">
        <f t="shared" si="86"/>
        <v>48.411533157471858</v>
      </c>
      <c r="BL110" s="11">
        <f t="shared" si="87"/>
        <v>35</v>
      </c>
    </row>
    <row r="111" spans="1:64" x14ac:dyDescent="0.25">
      <c r="A111" s="11">
        <v>106</v>
      </c>
      <c r="B111" s="76" t="s">
        <v>156</v>
      </c>
      <c r="C111" s="12">
        <v>89.508877645415851</v>
      </c>
      <c r="D111" s="14">
        <f t="shared" si="52"/>
        <v>87.870648539276942</v>
      </c>
      <c r="E111" s="13">
        <f t="shared" si="53"/>
        <v>8.7870648539276939</v>
      </c>
      <c r="F111" s="121">
        <f t="shared" si="54"/>
        <v>231</v>
      </c>
      <c r="G111" s="60">
        <v>0.22133706816875801</v>
      </c>
      <c r="H111" s="13">
        <f t="shared" si="55"/>
        <v>0.22133706816875801</v>
      </c>
      <c r="I111" s="13">
        <f t="shared" si="56"/>
        <v>3.3200560225313702E-2</v>
      </c>
      <c r="J111" s="13">
        <f t="shared" si="57"/>
        <v>3.3200560225313702E-2</v>
      </c>
      <c r="K111" s="124">
        <f t="shared" si="58"/>
        <v>129</v>
      </c>
      <c r="L111" s="131">
        <v>2</v>
      </c>
      <c r="M111" s="13">
        <f t="shared" si="59"/>
        <v>18.75</v>
      </c>
      <c r="N111" s="13">
        <f t="shared" si="60"/>
        <v>1.875</v>
      </c>
      <c r="O111" s="134">
        <f t="shared" si="61"/>
        <v>69</v>
      </c>
      <c r="P111" s="137">
        <v>11.549851924975314</v>
      </c>
      <c r="Q111" s="13">
        <f t="shared" si="62"/>
        <v>12.76837341946486</v>
      </c>
      <c r="R111" s="13">
        <f t="shared" si="63"/>
        <v>4.2561244731549523</v>
      </c>
      <c r="S111" s="13">
        <f t="shared" si="64"/>
        <v>0.2128062236577476</v>
      </c>
      <c r="T111" s="130">
        <f t="shared" si="65"/>
        <v>60</v>
      </c>
      <c r="U111" s="14">
        <v>0</v>
      </c>
      <c r="V111" s="13">
        <f t="shared" si="66"/>
        <v>100</v>
      </c>
      <c r="W111" s="13">
        <f t="shared" si="67"/>
        <v>10</v>
      </c>
      <c r="X111" s="141">
        <f t="shared" si="68"/>
        <v>1</v>
      </c>
      <c r="Y111" s="14">
        <v>0</v>
      </c>
      <c r="Z111" s="13">
        <f t="shared" si="69"/>
        <v>100</v>
      </c>
      <c r="AA111" s="13">
        <f t="shared" si="70"/>
        <v>10</v>
      </c>
      <c r="AB111" s="147">
        <f t="shared" si="71"/>
        <v>1</v>
      </c>
      <c r="AC111" s="11">
        <v>89</v>
      </c>
      <c r="AD111" s="13">
        <f t="shared" si="72"/>
        <v>89</v>
      </c>
      <c r="AE111" s="13">
        <f t="shared" si="73"/>
        <v>89</v>
      </c>
      <c r="AF111" s="15">
        <f t="shared" si="74"/>
        <v>8.9</v>
      </c>
      <c r="AG111" s="17">
        <f t="shared" si="75"/>
        <v>137</v>
      </c>
      <c r="AH111" s="11">
        <v>0</v>
      </c>
      <c r="AI111" s="13">
        <f t="shared" si="76"/>
        <v>0</v>
      </c>
      <c r="AJ111" s="13">
        <f t="shared" si="77"/>
        <v>0</v>
      </c>
      <c r="AK111" s="155">
        <f t="shared" si="78"/>
        <v>1</v>
      </c>
      <c r="AL111" s="14">
        <v>18.04405903735821</v>
      </c>
      <c r="AM111" s="13">
        <f t="shared" si="79"/>
        <v>18.04405903735821</v>
      </c>
      <c r="AN111" s="13">
        <f t="shared" si="80"/>
        <v>1.8044059037358209</v>
      </c>
      <c r="AO111" s="13">
        <f t="shared" si="81"/>
        <v>1.8044059037358209</v>
      </c>
      <c r="AP111" s="161">
        <f t="shared" si="82"/>
        <v>113</v>
      </c>
      <c r="AU111" s="11">
        <v>100</v>
      </c>
      <c r="AV111" s="13">
        <f t="shared" si="83"/>
        <v>0</v>
      </c>
      <c r="AW111" s="13">
        <f t="shared" si="84"/>
        <v>0</v>
      </c>
      <c r="AX111" s="17">
        <f t="shared" si="85"/>
        <v>1</v>
      </c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">
        <f t="shared" si="86"/>
        <v>41.612477541546575</v>
      </c>
      <c r="BL111" s="11">
        <f t="shared" si="87"/>
        <v>124</v>
      </c>
    </row>
    <row r="112" spans="1:64" x14ac:dyDescent="0.25">
      <c r="A112" s="11">
        <v>107</v>
      </c>
      <c r="B112" s="76" t="s">
        <v>159</v>
      </c>
      <c r="C112" s="12">
        <v>97.425430438153597</v>
      </c>
      <c r="D112" s="14">
        <f t="shared" si="52"/>
        <v>97.023401498880659</v>
      </c>
      <c r="E112" s="13">
        <f t="shared" si="53"/>
        <v>9.7023401498880659</v>
      </c>
      <c r="F112" s="121">
        <f t="shared" si="54"/>
        <v>170</v>
      </c>
      <c r="G112" s="60">
        <v>0.42301219761726788</v>
      </c>
      <c r="H112" s="13">
        <f t="shared" si="55"/>
        <v>0.42301219761726788</v>
      </c>
      <c r="I112" s="13">
        <f t="shared" si="56"/>
        <v>6.3451829642590177E-2</v>
      </c>
      <c r="J112" s="13">
        <f t="shared" si="57"/>
        <v>6.3451829642590177E-2</v>
      </c>
      <c r="K112" s="124">
        <f t="shared" si="58"/>
        <v>116</v>
      </c>
      <c r="L112" s="131">
        <v>3</v>
      </c>
      <c r="M112" s="13">
        <f t="shared" si="59"/>
        <v>28.125</v>
      </c>
      <c r="N112" s="13">
        <f t="shared" si="60"/>
        <v>2.8125</v>
      </c>
      <c r="O112" s="134">
        <f t="shared" si="61"/>
        <v>31</v>
      </c>
      <c r="P112" s="137">
        <v>26.061204343534058</v>
      </c>
      <c r="Q112" s="13">
        <f t="shared" si="62"/>
        <v>28.810688741356621</v>
      </c>
      <c r="R112" s="13">
        <f t="shared" si="63"/>
        <v>9.6035629137855416</v>
      </c>
      <c r="S112" s="13">
        <f t="shared" si="64"/>
        <v>0.48017814568927703</v>
      </c>
      <c r="T112" s="130">
        <f t="shared" si="65"/>
        <v>20</v>
      </c>
      <c r="U112" s="14">
        <v>0</v>
      </c>
      <c r="V112" s="13">
        <f t="shared" si="66"/>
        <v>100</v>
      </c>
      <c r="W112" s="13">
        <f t="shared" si="67"/>
        <v>10</v>
      </c>
      <c r="X112" s="141">
        <f t="shared" si="68"/>
        <v>1</v>
      </c>
      <c r="Y112" s="14">
        <v>0</v>
      </c>
      <c r="Z112" s="13">
        <f t="shared" si="69"/>
        <v>100</v>
      </c>
      <c r="AA112" s="13">
        <f t="shared" si="70"/>
        <v>10</v>
      </c>
      <c r="AB112" s="147">
        <f t="shared" si="71"/>
        <v>1</v>
      </c>
      <c r="AC112" s="11">
        <v>74</v>
      </c>
      <c r="AD112" s="13">
        <f t="shared" si="72"/>
        <v>74</v>
      </c>
      <c r="AE112" s="13">
        <f t="shared" si="73"/>
        <v>74</v>
      </c>
      <c r="AF112" s="15">
        <f t="shared" si="74"/>
        <v>7.4</v>
      </c>
      <c r="AG112" s="17">
        <f t="shared" si="75"/>
        <v>165</v>
      </c>
      <c r="AH112" s="11">
        <v>0</v>
      </c>
      <c r="AI112" s="13">
        <f t="shared" si="76"/>
        <v>0</v>
      </c>
      <c r="AJ112" s="13">
        <f t="shared" si="77"/>
        <v>0</v>
      </c>
      <c r="AK112" s="155">
        <f t="shared" si="78"/>
        <v>1</v>
      </c>
      <c r="AL112" s="14">
        <v>21.974335318292372</v>
      </c>
      <c r="AM112" s="13">
        <f t="shared" si="79"/>
        <v>21.974335318292372</v>
      </c>
      <c r="AN112" s="13">
        <f t="shared" si="80"/>
        <v>2.1974335318292373</v>
      </c>
      <c r="AO112" s="13">
        <f t="shared" si="81"/>
        <v>2.1974335318292373</v>
      </c>
      <c r="AP112" s="161">
        <f t="shared" si="82"/>
        <v>91</v>
      </c>
      <c r="AU112" s="11">
        <v>100</v>
      </c>
      <c r="AV112" s="13">
        <f t="shared" si="83"/>
        <v>0</v>
      </c>
      <c r="AW112" s="13">
        <f t="shared" si="84"/>
        <v>0</v>
      </c>
      <c r="AX112" s="17">
        <f t="shared" si="85"/>
        <v>1</v>
      </c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">
        <f t="shared" si="86"/>
        <v>42.655903657049173</v>
      </c>
      <c r="BL112" s="11">
        <f t="shared" si="87"/>
        <v>102</v>
      </c>
    </row>
    <row r="113" spans="1:64" x14ac:dyDescent="0.25">
      <c r="A113" s="11">
        <v>108</v>
      </c>
      <c r="B113" s="76" t="s">
        <v>173</v>
      </c>
      <c r="C113" s="12">
        <v>100</v>
      </c>
      <c r="D113" s="14">
        <f t="shared" si="52"/>
        <v>100</v>
      </c>
      <c r="E113" s="13">
        <f t="shared" si="53"/>
        <v>10</v>
      </c>
      <c r="F113" s="121">
        <f t="shared" si="54"/>
        <v>1</v>
      </c>
      <c r="G113" s="60">
        <v>0.19649828731122418</v>
      </c>
      <c r="H113" s="13">
        <f t="shared" si="55"/>
        <v>0.19649828731122418</v>
      </c>
      <c r="I113" s="13">
        <f t="shared" si="56"/>
        <v>2.9474743096683628E-2</v>
      </c>
      <c r="J113" s="13">
        <f t="shared" si="57"/>
        <v>2.9474743096683628E-2</v>
      </c>
      <c r="K113" s="124">
        <f t="shared" si="58"/>
        <v>132</v>
      </c>
      <c r="L113" s="131">
        <v>3</v>
      </c>
      <c r="M113" s="13">
        <f t="shared" si="59"/>
        <v>28.125</v>
      </c>
      <c r="N113" s="13">
        <f t="shared" si="60"/>
        <v>2.8125</v>
      </c>
      <c r="O113" s="134">
        <f t="shared" si="61"/>
        <v>31</v>
      </c>
      <c r="P113" s="137">
        <v>18.518518518518519</v>
      </c>
      <c r="Q113" s="13">
        <f t="shared" si="62"/>
        <v>20.472241649126165</v>
      </c>
      <c r="R113" s="13">
        <f t="shared" si="63"/>
        <v>6.8240805497087207</v>
      </c>
      <c r="S113" s="13">
        <f t="shared" si="64"/>
        <v>0.34120402748543605</v>
      </c>
      <c r="T113" s="130">
        <f t="shared" si="65"/>
        <v>33</v>
      </c>
      <c r="U113" s="14">
        <v>0</v>
      </c>
      <c r="V113" s="13">
        <f t="shared" si="66"/>
        <v>100</v>
      </c>
      <c r="W113" s="13">
        <f t="shared" si="67"/>
        <v>10</v>
      </c>
      <c r="X113" s="141">
        <f t="shared" si="68"/>
        <v>1</v>
      </c>
      <c r="Y113" s="14">
        <v>0</v>
      </c>
      <c r="Z113" s="13">
        <f t="shared" si="69"/>
        <v>100</v>
      </c>
      <c r="AA113" s="13">
        <f t="shared" si="70"/>
        <v>10</v>
      </c>
      <c r="AB113" s="147">
        <f t="shared" si="71"/>
        <v>1</v>
      </c>
      <c r="AC113" s="11">
        <v>100</v>
      </c>
      <c r="AD113" s="13">
        <f t="shared" si="72"/>
        <v>100</v>
      </c>
      <c r="AE113" s="13">
        <f t="shared" si="73"/>
        <v>100</v>
      </c>
      <c r="AF113" s="15">
        <f t="shared" si="74"/>
        <v>10</v>
      </c>
      <c r="AG113" s="17">
        <f t="shared" si="75"/>
        <v>1</v>
      </c>
      <c r="AH113" s="11">
        <v>0</v>
      </c>
      <c r="AI113" s="13">
        <f t="shared" si="76"/>
        <v>0</v>
      </c>
      <c r="AJ113" s="13">
        <f t="shared" si="77"/>
        <v>0</v>
      </c>
      <c r="AK113" s="155">
        <f t="shared" si="78"/>
        <v>1</v>
      </c>
      <c r="AL113" s="14">
        <v>0</v>
      </c>
      <c r="AM113" s="13">
        <f t="shared" si="79"/>
        <v>0</v>
      </c>
      <c r="AN113" s="13">
        <f t="shared" si="80"/>
        <v>0</v>
      </c>
      <c r="AO113" s="13">
        <f t="shared" si="81"/>
        <v>0</v>
      </c>
      <c r="AP113" s="161">
        <f t="shared" si="82"/>
        <v>171</v>
      </c>
      <c r="AU113" s="11">
        <v>100</v>
      </c>
      <c r="AV113" s="13">
        <f t="shared" si="83"/>
        <v>0</v>
      </c>
      <c r="AW113" s="13">
        <f t="shared" si="84"/>
        <v>0</v>
      </c>
      <c r="AX113" s="17">
        <f t="shared" si="85"/>
        <v>1</v>
      </c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">
        <f t="shared" si="86"/>
        <v>43.183178770582117</v>
      </c>
      <c r="BL113" s="11">
        <f t="shared" si="87"/>
        <v>96</v>
      </c>
    </row>
    <row r="114" spans="1:64" x14ac:dyDescent="0.25">
      <c r="A114" s="11">
        <v>109</v>
      </c>
      <c r="B114" s="76" t="s">
        <v>157</v>
      </c>
      <c r="C114" s="12">
        <v>100</v>
      </c>
      <c r="D114" s="14">
        <f t="shared" si="52"/>
        <v>100</v>
      </c>
      <c r="E114" s="13">
        <f t="shared" si="53"/>
        <v>10</v>
      </c>
      <c r="F114" s="121">
        <f t="shared" si="54"/>
        <v>1</v>
      </c>
      <c r="G114" s="60">
        <v>0</v>
      </c>
      <c r="H114" s="13">
        <f t="shared" si="55"/>
        <v>0</v>
      </c>
      <c r="I114" s="13">
        <f t="shared" si="56"/>
        <v>0</v>
      </c>
      <c r="J114" s="13">
        <f t="shared" si="57"/>
        <v>0</v>
      </c>
      <c r="K114" s="124">
        <f t="shared" si="58"/>
        <v>171</v>
      </c>
      <c r="L114" s="131">
        <v>0</v>
      </c>
      <c r="M114" s="13">
        <f t="shared" si="59"/>
        <v>0</v>
      </c>
      <c r="N114" s="13">
        <f t="shared" si="60"/>
        <v>0</v>
      </c>
      <c r="O114" s="134">
        <f t="shared" si="61"/>
        <v>138</v>
      </c>
      <c r="P114" s="137">
        <v>0</v>
      </c>
      <c r="Q114" s="13">
        <f t="shared" si="62"/>
        <v>0</v>
      </c>
      <c r="R114" s="13">
        <f t="shared" si="63"/>
        <v>0</v>
      </c>
      <c r="S114" s="13">
        <f t="shared" si="64"/>
        <v>0</v>
      </c>
      <c r="T114" s="130">
        <f t="shared" si="65"/>
        <v>149</v>
      </c>
      <c r="U114" s="14">
        <v>0</v>
      </c>
      <c r="V114" s="13">
        <f t="shared" si="66"/>
        <v>100</v>
      </c>
      <c r="W114" s="13">
        <f t="shared" si="67"/>
        <v>10</v>
      </c>
      <c r="X114" s="141">
        <f t="shared" si="68"/>
        <v>1</v>
      </c>
      <c r="Y114" s="14">
        <v>0</v>
      </c>
      <c r="Z114" s="13">
        <f t="shared" si="69"/>
        <v>100</v>
      </c>
      <c r="AA114" s="13">
        <f t="shared" si="70"/>
        <v>10</v>
      </c>
      <c r="AB114" s="147">
        <f t="shared" si="71"/>
        <v>1</v>
      </c>
      <c r="AC114" s="11">
        <v>0</v>
      </c>
      <c r="AD114" s="13">
        <f t="shared" si="72"/>
        <v>0</v>
      </c>
      <c r="AE114" s="13">
        <f t="shared" si="73"/>
        <v>0</v>
      </c>
      <c r="AF114" s="15">
        <f t="shared" si="74"/>
        <v>0</v>
      </c>
      <c r="AG114" s="17">
        <f t="shared" si="75"/>
        <v>198</v>
      </c>
      <c r="AH114" s="11">
        <v>0</v>
      </c>
      <c r="AI114" s="13">
        <f t="shared" si="76"/>
        <v>0</v>
      </c>
      <c r="AJ114" s="13">
        <f t="shared" si="77"/>
        <v>0</v>
      </c>
      <c r="AK114" s="155">
        <f t="shared" si="78"/>
        <v>1</v>
      </c>
      <c r="AL114" s="14">
        <v>26.771802743931694</v>
      </c>
      <c r="AM114" s="13">
        <f t="shared" si="79"/>
        <v>26.771802743931694</v>
      </c>
      <c r="AN114" s="13">
        <f t="shared" si="80"/>
        <v>2.6771802743931694</v>
      </c>
      <c r="AO114" s="13">
        <f t="shared" si="81"/>
        <v>2.6771802743931694</v>
      </c>
      <c r="AP114" s="161">
        <f t="shared" si="82"/>
        <v>72</v>
      </c>
      <c r="AU114" s="11">
        <v>100</v>
      </c>
      <c r="AV114" s="13">
        <f t="shared" si="83"/>
        <v>0</v>
      </c>
      <c r="AW114" s="13">
        <f t="shared" si="84"/>
        <v>0</v>
      </c>
      <c r="AX114" s="17">
        <f t="shared" si="85"/>
        <v>1</v>
      </c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">
        <f t="shared" si="86"/>
        <v>32.677180274393166</v>
      </c>
      <c r="BL114" s="11">
        <f t="shared" si="87"/>
        <v>209</v>
      </c>
    </row>
    <row r="115" spans="1:64" x14ac:dyDescent="0.25">
      <c r="A115" s="11">
        <v>110</v>
      </c>
      <c r="B115" s="75" t="s">
        <v>174</v>
      </c>
      <c r="C115" s="12">
        <v>100</v>
      </c>
      <c r="D115" s="14">
        <f t="shared" si="52"/>
        <v>100</v>
      </c>
      <c r="E115" s="13">
        <f t="shared" si="53"/>
        <v>10</v>
      </c>
      <c r="F115" s="121">
        <f t="shared" si="54"/>
        <v>1</v>
      </c>
      <c r="G115" s="60">
        <v>0</v>
      </c>
      <c r="H115" s="13">
        <f t="shared" si="55"/>
        <v>0</v>
      </c>
      <c r="I115" s="13">
        <f t="shared" si="56"/>
        <v>0</v>
      </c>
      <c r="J115" s="13">
        <f t="shared" si="57"/>
        <v>0</v>
      </c>
      <c r="K115" s="124">
        <f t="shared" si="58"/>
        <v>171</v>
      </c>
      <c r="L115" s="131">
        <v>0</v>
      </c>
      <c r="M115" s="13">
        <f t="shared" si="59"/>
        <v>0</v>
      </c>
      <c r="N115" s="13">
        <f t="shared" si="60"/>
        <v>0</v>
      </c>
      <c r="O115" s="134">
        <f t="shared" si="61"/>
        <v>138</v>
      </c>
      <c r="P115" s="137">
        <v>0</v>
      </c>
      <c r="Q115" s="13">
        <f t="shared" si="62"/>
        <v>0</v>
      </c>
      <c r="R115" s="13">
        <f t="shared" si="63"/>
        <v>0</v>
      </c>
      <c r="S115" s="13">
        <f t="shared" si="64"/>
        <v>0</v>
      </c>
      <c r="T115" s="130">
        <f t="shared" si="65"/>
        <v>149</v>
      </c>
      <c r="U115" s="14">
        <v>0</v>
      </c>
      <c r="V115" s="13">
        <f t="shared" si="66"/>
        <v>100</v>
      </c>
      <c r="W115" s="13">
        <f t="shared" si="67"/>
        <v>10</v>
      </c>
      <c r="X115" s="141">
        <f t="shared" si="68"/>
        <v>1</v>
      </c>
      <c r="Y115" s="14">
        <v>0</v>
      </c>
      <c r="Z115" s="13">
        <f t="shared" si="69"/>
        <v>100</v>
      </c>
      <c r="AA115" s="13">
        <f t="shared" si="70"/>
        <v>10</v>
      </c>
      <c r="AB115" s="147">
        <f t="shared" si="71"/>
        <v>1</v>
      </c>
      <c r="AC115" s="11">
        <v>0</v>
      </c>
      <c r="AD115" s="13">
        <f t="shared" si="72"/>
        <v>0</v>
      </c>
      <c r="AE115" s="13">
        <f t="shared" si="73"/>
        <v>0</v>
      </c>
      <c r="AF115" s="15">
        <f t="shared" si="74"/>
        <v>0</v>
      </c>
      <c r="AG115" s="17">
        <f t="shared" si="75"/>
        <v>198</v>
      </c>
      <c r="AH115" s="11">
        <v>0</v>
      </c>
      <c r="AI115" s="13">
        <f t="shared" si="76"/>
        <v>0</v>
      </c>
      <c r="AJ115" s="13">
        <f t="shared" si="77"/>
        <v>0</v>
      </c>
      <c r="AK115" s="155">
        <f t="shared" si="78"/>
        <v>1</v>
      </c>
      <c r="AL115" s="14">
        <v>15.555125424648431</v>
      </c>
      <c r="AM115" s="13">
        <f t="shared" si="79"/>
        <v>15.555125424648431</v>
      </c>
      <c r="AN115" s="13">
        <f t="shared" si="80"/>
        <v>1.5555125424648428</v>
      </c>
      <c r="AO115" s="13">
        <f t="shared" si="81"/>
        <v>1.5555125424648428</v>
      </c>
      <c r="AP115" s="161">
        <f t="shared" si="82"/>
        <v>120</v>
      </c>
      <c r="AU115" s="11">
        <v>100</v>
      </c>
      <c r="AV115" s="13">
        <f t="shared" si="83"/>
        <v>0</v>
      </c>
      <c r="AW115" s="13">
        <f t="shared" si="84"/>
        <v>0</v>
      </c>
      <c r="AX115" s="17">
        <f t="shared" si="85"/>
        <v>1</v>
      </c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">
        <f t="shared" si="86"/>
        <v>31.555512542464843</v>
      </c>
      <c r="BL115" s="11">
        <f t="shared" si="87"/>
        <v>220</v>
      </c>
    </row>
    <row r="116" spans="1:64" x14ac:dyDescent="0.25">
      <c r="A116" s="11">
        <v>111</v>
      </c>
      <c r="B116" s="76" t="s">
        <v>175</v>
      </c>
      <c r="C116" s="12">
        <v>100</v>
      </c>
      <c r="D116" s="14">
        <f t="shared" si="52"/>
        <v>100</v>
      </c>
      <c r="E116" s="13">
        <f t="shared" si="53"/>
        <v>10</v>
      </c>
      <c r="F116" s="121">
        <f t="shared" si="54"/>
        <v>1</v>
      </c>
      <c r="G116" s="60">
        <v>0.29540050877611085</v>
      </c>
      <c r="H116" s="13">
        <f t="shared" si="55"/>
        <v>0.29540050877611085</v>
      </c>
      <c r="I116" s="13">
        <f t="shared" si="56"/>
        <v>4.4310076316416626E-2</v>
      </c>
      <c r="J116" s="13">
        <f t="shared" si="57"/>
        <v>4.4310076316416626E-2</v>
      </c>
      <c r="K116" s="124">
        <f t="shared" si="58"/>
        <v>122</v>
      </c>
      <c r="L116" s="131">
        <v>0</v>
      </c>
      <c r="M116" s="13">
        <f t="shared" si="59"/>
        <v>0</v>
      </c>
      <c r="N116" s="13">
        <f t="shared" si="60"/>
        <v>0</v>
      </c>
      <c r="O116" s="134">
        <f t="shared" si="61"/>
        <v>138</v>
      </c>
      <c r="P116" s="137">
        <v>1.0318949343339483</v>
      </c>
      <c r="Q116" s="13">
        <f t="shared" si="62"/>
        <v>1.1407609324184631</v>
      </c>
      <c r="R116" s="13">
        <f t="shared" si="63"/>
        <v>0.3802536441394877</v>
      </c>
      <c r="S116" s="13">
        <f t="shared" si="64"/>
        <v>1.9012682206974385E-2</v>
      </c>
      <c r="T116" s="130">
        <f t="shared" si="65"/>
        <v>107</v>
      </c>
      <c r="U116" s="14">
        <v>0</v>
      </c>
      <c r="V116" s="13">
        <f t="shared" si="66"/>
        <v>100</v>
      </c>
      <c r="W116" s="13">
        <f t="shared" si="67"/>
        <v>10</v>
      </c>
      <c r="X116" s="141">
        <f t="shared" si="68"/>
        <v>1</v>
      </c>
      <c r="Y116" s="14">
        <v>0</v>
      </c>
      <c r="Z116" s="13">
        <f t="shared" si="69"/>
        <v>100</v>
      </c>
      <c r="AA116" s="13">
        <f t="shared" si="70"/>
        <v>10</v>
      </c>
      <c r="AB116" s="147">
        <f t="shared" si="71"/>
        <v>1</v>
      </c>
      <c r="AC116" s="11">
        <v>99</v>
      </c>
      <c r="AD116" s="13">
        <f t="shared" si="72"/>
        <v>99</v>
      </c>
      <c r="AE116" s="13">
        <f t="shared" si="73"/>
        <v>99</v>
      </c>
      <c r="AF116" s="15">
        <f t="shared" si="74"/>
        <v>9.9</v>
      </c>
      <c r="AG116" s="17">
        <f t="shared" si="75"/>
        <v>87</v>
      </c>
      <c r="AH116" s="11">
        <v>0</v>
      </c>
      <c r="AI116" s="13">
        <f t="shared" si="76"/>
        <v>0</v>
      </c>
      <c r="AJ116" s="13">
        <f t="shared" si="77"/>
        <v>0</v>
      </c>
      <c r="AK116" s="155">
        <f t="shared" si="78"/>
        <v>1</v>
      </c>
      <c r="AL116" s="14">
        <v>24.124513618677042</v>
      </c>
      <c r="AM116" s="13">
        <f t="shared" si="79"/>
        <v>24.124513618677042</v>
      </c>
      <c r="AN116" s="13">
        <f t="shared" si="80"/>
        <v>2.4124513618677041</v>
      </c>
      <c r="AO116" s="13">
        <f t="shared" si="81"/>
        <v>2.4124513618677041</v>
      </c>
      <c r="AP116" s="161">
        <f t="shared" si="82"/>
        <v>86</v>
      </c>
      <c r="AU116" s="11">
        <v>100</v>
      </c>
      <c r="AV116" s="13">
        <f t="shared" si="83"/>
        <v>0</v>
      </c>
      <c r="AW116" s="13">
        <f t="shared" si="84"/>
        <v>0</v>
      </c>
      <c r="AX116" s="17">
        <f t="shared" si="85"/>
        <v>1</v>
      </c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">
        <f t="shared" si="86"/>
        <v>42.375774120391092</v>
      </c>
      <c r="BL116" s="11">
        <f t="shared" si="87"/>
        <v>111</v>
      </c>
    </row>
    <row r="117" spans="1:64" ht="36" x14ac:dyDescent="0.25">
      <c r="A117" s="11">
        <v>112</v>
      </c>
      <c r="B117" s="76" t="s">
        <v>176</v>
      </c>
      <c r="C117" s="12">
        <v>100</v>
      </c>
      <c r="D117" s="14">
        <f t="shared" si="52"/>
        <v>100</v>
      </c>
      <c r="E117" s="13">
        <f t="shared" si="53"/>
        <v>10</v>
      </c>
      <c r="F117" s="121">
        <f t="shared" si="54"/>
        <v>1</v>
      </c>
      <c r="G117" s="60">
        <v>0.16623366902346295</v>
      </c>
      <c r="H117" s="13">
        <f t="shared" si="55"/>
        <v>0.16623366902346295</v>
      </c>
      <c r="I117" s="13">
        <f t="shared" si="56"/>
        <v>2.4935050353519443E-2</v>
      </c>
      <c r="J117" s="13">
        <f t="shared" si="57"/>
        <v>2.4935050353519443E-2</v>
      </c>
      <c r="K117" s="124">
        <f t="shared" si="58"/>
        <v>143</v>
      </c>
      <c r="L117" s="131">
        <v>0</v>
      </c>
      <c r="M117" s="13">
        <f t="shared" si="59"/>
        <v>0</v>
      </c>
      <c r="N117" s="13">
        <f t="shared" si="60"/>
        <v>0</v>
      </c>
      <c r="O117" s="134">
        <f t="shared" si="61"/>
        <v>138</v>
      </c>
      <c r="P117" s="137">
        <v>1.0318949343339483</v>
      </c>
      <c r="Q117" s="13">
        <f t="shared" si="62"/>
        <v>1.1407609324184631</v>
      </c>
      <c r="R117" s="13">
        <f t="shared" si="63"/>
        <v>0.3802536441394877</v>
      </c>
      <c r="S117" s="13">
        <f t="shared" si="64"/>
        <v>1.9012682206974385E-2</v>
      </c>
      <c r="T117" s="130">
        <f t="shared" si="65"/>
        <v>107</v>
      </c>
      <c r="U117" s="14">
        <v>0</v>
      </c>
      <c r="V117" s="13">
        <f t="shared" si="66"/>
        <v>100</v>
      </c>
      <c r="W117" s="13">
        <f t="shared" si="67"/>
        <v>10</v>
      </c>
      <c r="X117" s="141">
        <f t="shared" si="68"/>
        <v>1</v>
      </c>
      <c r="Y117" s="14">
        <v>0</v>
      </c>
      <c r="Z117" s="13">
        <f t="shared" si="69"/>
        <v>100</v>
      </c>
      <c r="AA117" s="13">
        <f t="shared" si="70"/>
        <v>10</v>
      </c>
      <c r="AB117" s="147">
        <f t="shared" si="71"/>
        <v>1</v>
      </c>
      <c r="AC117" s="11">
        <v>99</v>
      </c>
      <c r="AD117" s="13">
        <f t="shared" si="72"/>
        <v>99</v>
      </c>
      <c r="AE117" s="13">
        <f t="shared" si="73"/>
        <v>99</v>
      </c>
      <c r="AF117" s="15">
        <f t="shared" si="74"/>
        <v>9.9</v>
      </c>
      <c r="AG117" s="17">
        <f t="shared" si="75"/>
        <v>87</v>
      </c>
      <c r="AH117" s="11">
        <v>0</v>
      </c>
      <c r="AI117" s="13">
        <f t="shared" si="76"/>
        <v>0</v>
      </c>
      <c r="AJ117" s="13">
        <f t="shared" si="77"/>
        <v>0</v>
      </c>
      <c r="AK117" s="155">
        <f t="shared" si="78"/>
        <v>1</v>
      </c>
      <c r="AL117" s="14">
        <v>39.846922836613558</v>
      </c>
      <c r="AM117" s="13">
        <f t="shared" si="79"/>
        <v>39.846922836613558</v>
      </c>
      <c r="AN117" s="13">
        <f t="shared" si="80"/>
        <v>3.9846922836613556</v>
      </c>
      <c r="AO117" s="13">
        <f t="shared" si="81"/>
        <v>3.9846922836613556</v>
      </c>
      <c r="AP117" s="161">
        <f t="shared" si="82"/>
        <v>39</v>
      </c>
      <c r="AU117" s="11">
        <v>100</v>
      </c>
      <c r="AV117" s="13">
        <f t="shared" si="83"/>
        <v>0</v>
      </c>
      <c r="AW117" s="13">
        <f t="shared" si="84"/>
        <v>0</v>
      </c>
      <c r="AX117" s="17">
        <f t="shared" si="85"/>
        <v>1</v>
      </c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">
        <f t="shared" si="86"/>
        <v>43.928640016221848</v>
      </c>
      <c r="BL117" s="11">
        <f t="shared" si="87"/>
        <v>83</v>
      </c>
    </row>
    <row r="118" spans="1:64" x14ac:dyDescent="0.25">
      <c r="A118" s="11">
        <v>113</v>
      </c>
      <c r="B118" s="76" t="s">
        <v>177</v>
      </c>
      <c r="C118" s="12">
        <v>100</v>
      </c>
      <c r="D118" s="14">
        <f t="shared" si="52"/>
        <v>100</v>
      </c>
      <c r="E118" s="13">
        <f t="shared" si="53"/>
        <v>10</v>
      </c>
      <c r="F118" s="121">
        <f t="shared" si="54"/>
        <v>1</v>
      </c>
      <c r="G118" s="60">
        <v>0</v>
      </c>
      <c r="H118" s="13">
        <f t="shared" si="55"/>
        <v>0</v>
      </c>
      <c r="I118" s="13">
        <f t="shared" si="56"/>
        <v>0</v>
      </c>
      <c r="J118" s="13">
        <f t="shared" si="57"/>
        <v>0</v>
      </c>
      <c r="K118" s="124">
        <f t="shared" si="58"/>
        <v>171</v>
      </c>
      <c r="L118" s="131">
        <v>0</v>
      </c>
      <c r="M118" s="13">
        <f t="shared" si="59"/>
        <v>0</v>
      </c>
      <c r="N118" s="13">
        <f t="shared" si="60"/>
        <v>0</v>
      </c>
      <c r="O118" s="134">
        <f t="shared" si="61"/>
        <v>138</v>
      </c>
      <c r="P118" s="137">
        <v>0</v>
      </c>
      <c r="Q118" s="13">
        <f t="shared" si="62"/>
        <v>0</v>
      </c>
      <c r="R118" s="13">
        <f t="shared" si="63"/>
        <v>0</v>
      </c>
      <c r="S118" s="13">
        <f t="shared" si="64"/>
        <v>0</v>
      </c>
      <c r="T118" s="130">
        <f t="shared" si="65"/>
        <v>149</v>
      </c>
      <c r="U118" s="14">
        <v>0</v>
      </c>
      <c r="V118" s="13">
        <f t="shared" si="66"/>
        <v>100</v>
      </c>
      <c r="W118" s="13">
        <f t="shared" si="67"/>
        <v>10</v>
      </c>
      <c r="X118" s="141">
        <f t="shared" si="68"/>
        <v>1</v>
      </c>
      <c r="Y118" s="14">
        <v>0</v>
      </c>
      <c r="Z118" s="13">
        <f t="shared" si="69"/>
        <v>100</v>
      </c>
      <c r="AA118" s="13">
        <f t="shared" si="70"/>
        <v>10</v>
      </c>
      <c r="AB118" s="147">
        <f t="shared" si="71"/>
        <v>1</v>
      </c>
      <c r="AC118" s="11">
        <v>0</v>
      </c>
      <c r="AD118" s="13">
        <f t="shared" si="72"/>
        <v>0</v>
      </c>
      <c r="AE118" s="13">
        <f t="shared" si="73"/>
        <v>0</v>
      </c>
      <c r="AF118" s="15">
        <f t="shared" si="74"/>
        <v>0</v>
      </c>
      <c r="AG118" s="17">
        <f t="shared" si="75"/>
        <v>198</v>
      </c>
      <c r="AH118" s="11">
        <v>0</v>
      </c>
      <c r="AI118" s="13">
        <f t="shared" si="76"/>
        <v>0</v>
      </c>
      <c r="AJ118" s="13">
        <f t="shared" si="77"/>
        <v>0</v>
      </c>
      <c r="AK118" s="155">
        <f t="shared" si="78"/>
        <v>1</v>
      </c>
      <c r="AL118" s="14">
        <v>29.415819403756675</v>
      </c>
      <c r="AM118" s="13">
        <f t="shared" si="79"/>
        <v>29.415819403756675</v>
      </c>
      <c r="AN118" s="13">
        <f t="shared" si="80"/>
        <v>2.9415819403756678</v>
      </c>
      <c r="AO118" s="13">
        <f t="shared" si="81"/>
        <v>2.9415819403756678</v>
      </c>
      <c r="AP118" s="161">
        <f t="shared" si="82"/>
        <v>59</v>
      </c>
      <c r="AU118" s="11">
        <v>100</v>
      </c>
      <c r="AV118" s="13">
        <f t="shared" si="83"/>
        <v>0</v>
      </c>
      <c r="AW118" s="13">
        <f t="shared" si="84"/>
        <v>0</v>
      </c>
      <c r="AX118" s="17">
        <f t="shared" si="85"/>
        <v>1</v>
      </c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">
        <f t="shared" si="86"/>
        <v>32.94158194037567</v>
      </c>
      <c r="BL118" s="11">
        <f t="shared" si="87"/>
        <v>203</v>
      </c>
    </row>
    <row r="119" spans="1:64" ht="36" x14ac:dyDescent="0.25">
      <c r="A119" s="11">
        <v>114</v>
      </c>
      <c r="B119" s="76" t="s">
        <v>178</v>
      </c>
      <c r="C119" s="12">
        <v>100</v>
      </c>
      <c r="D119" s="14">
        <f t="shared" si="52"/>
        <v>100</v>
      </c>
      <c r="E119" s="13">
        <f t="shared" si="53"/>
        <v>10</v>
      </c>
      <c r="F119" s="121">
        <f t="shared" si="54"/>
        <v>1</v>
      </c>
      <c r="G119" s="60">
        <v>0</v>
      </c>
      <c r="H119" s="13">
        <f t="shared" si="55"/>
        <v>0</v>
      </c>
      <c r="I119" s="13">
        <f t="shared" si="56"/>
        <v>0</v>
      </c>
      <c r="J119" s="13">
        <f t="shared" si="57"/>
        <v>0</v>
      </c>
      <c r="K119" s="124">
        <f t="shared" si="58"/>
        <v>171</v>
      </c>
      <c r="L119" s="131">
        <v>0</v>
      </c>
      <c r="M119" s="13">
        <f t="shared" si="59"/>
        <v>0</v>
      </c>
      <c r="N119" s="13">
        <f t="shared" si="60"/>
        <v>0</v>
      </c>
      <c r="O119" s="134">
        <f t="shared" si="61"/>
        <v>138</v>
      </c>
      <c r="P119" s="137">
        <v>0</v>
      </c>
      <c r="Q119" s="13">
        <f t="shared" si="62"/>
        <v>0</v>
      </c>
      <c r="R119" s="13">
        <f t="shared" si="63"/>
        <v>0</v>
      </c>
      <c r="S119" s="13">
        <f t="shared" si="64"/>
        <v>0</v>
      </c>
      <c r="T119" s="130">
        <f t="shared" si="65"/>
        <v>149</v>
      </c>
      <c r="U119" s="14">
        <v>0</v>
      </c>
      <c r="V119" s="13">
        <f t="shared" si="66"/>
        <v>100</v>
      </c>
      <c r="W119" s="13">
        <f t="shared" si="67"/>
        <v>10</v>
      </c>
      <c r="X119" s="141">
        <f t="shared" si="68"/>
        <v>1</v>
      </c>
      <c r="Y119" s="14">
        <v>0</v>
      </c>
      <c r="Z119" s="13">
        <f t="shared" si="69"/>
        <v>100</v>
      </c>
      <c r="AA119" s="13">
        <f t="shared" si="70"/>
        <v>10</v>
      </c>
      <c r="AB119" s="147">
        <f t="shared" si="71"/>
        <v>1</v>
      </c>
      <c r="AC119" s="11">
        <v>0</v>
      </c>
      <c r="AD119" s="13">
        <f t="shared" si="72"/>
        <v>0</v>
      </c>
      <c r="AE119" s="13">
        <f t="shared" si="73"/>
        <v>0</v>
      </c>
      <c r="AF119" s="15">
        <f t="shared" si="74"/>
        <v>0</v>
      </c>
      <c r="AG119" s="17">
        <f t="shared" si="75"/>
        <v>198</v>
      </c>
      <c r="AH119" s="11">
        <v>0</v>
      </c>
      <c r="AI119" s="13">
        <f t="shared" si="76"/>
        <v>0</v>
      </c>
      <c r="AJ119" s="13">
        <f t="shared" si="77"/>
        <v>0</v>
      </c>
      <c r="AK119" s="155">
        <f t="shared" si="78"/>
        <v>1</v>
      </c>
      <c r="AL119" s="14">
        <v>20.819769162474106</v>
      </c>
      <c r="AM119" s="13">
        <f t="shared" si="79"/>
        <v>20.819769162474106</v>
      </c>
      <c r="AN119" s="13">
        <f t="shared" si="80"/>
        <v>2.0819769162474104</v>
      </c>
      <c r="AO119" s="13">
        <f t="shared" si="81"/>
        <v>2.0819769162474104</v>
      </c>
      <c r="AP119" s="161">
        <f t="shared" si="82"/>
        <v>99</v>
      </c>
      <c r="AU119" s="11">
        <v>100</v>
      </c>
      <c r="AV119" s="13">
        <f t="shared" si="83"/>
        <v>0</v>
      </c>
      <c r="AW119" s="13">
        <f t="shared" si="84"/>
        <v>0</v>
      </c>
      <c r="AX119" s="17">
        <f t="shared" si="85"/>
        <v>1</v>
      </c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">
        <f t="shared" si="86"/>
        <v>32.081976916247413</v>
      </c>
      <c r="BL119" s="11">
        <f t="shared" si="87"/>
        <v>216</v>
      </c>
    </row>
    <row r="120" spans="1:64" ht="36" x14ac:dyDescent="0.25">
      <c r="A120" s="11">
        <v>115</v>
      </c>
      <c r="B120" s="76" t="s">
        <v>179</v>
      </c>
      <c r="C120" s="12">
        <v>100</v>
      </c>
      <c r="D120" s="14">
        <f t="shared" si="52"/>
        <v>100</v>
      </c>
      <c r="E120" s="13">
        <f t="shared" si="53"/>
        <v>10</v>
      </c>
      <c r="F120" s="121">
        <f t="shared" si="54"/>
        <v>1</v>
      </c>
      <c r="G120" s="60">
        <v>0.37592659204559081</v>
      </c>
      <c r="H120" s="13">
        <f t="shared" si="55"/>
        <v>0.37592659204559081</v>
      </c>
      <c r="I120" s="13">
        <f t="shared" si="56"/>
        <v>5.6388988806838618E-2</v>
      </c>
      <c r="J120" s="13">
        <f t="shared" si="57"/>
        <v>5.6388988806838618E-2</v>
      </c>
      <c r="K120" s="124">
        <f t="shared" si="58"/>
        <v>117</v>
      </c>
      <c r="L120" s="131">
        <v>0</v>
      </c>
      <c r="M120" s="13">
        <f t="shared" si="59"/>
        <v>0</v>
      </c>
      <c r="N120" s="13">
        <f t="shared" si="60"/>
        <v>0</v>
      </c>
      <c r="O120" s="134">
        <f t="shared" si="61"/>
        <v>138</v>
      </c>
      <c r="P120" s="137">
        <v>1.0318949343339483</v>
      </c>
      <c r="Q120" s="13">
        <f t="shared" si="62"/>
        <v>1.1407609324184631</v>
      </c>
      <c r="R120" s="13">
        <f t="shared" si="63"/>
        <v>0.3802536441394877</v>
      </c>
      <c r="S120" s="13">
        <f t="shared" si="64"/>
        <v>1.9012682206974385E-2</v>
      </c>
      <c r="T120" s="130">
        <f t="shared" si="65"/>
        <v>107</v>
      </c>
      <c r="U120" s="14">
        <v>0</v>
      </c>
      <c r="V120" s="13">
        <f t="shared" si="66"/>
        <v>100</v>
      </c>
      <c r="W120" s="13">
        <f t="shared" si="67"/>
        <v>10</v>
      </c>
      <c r="X120" s="141">
        <f t="shared" si="68"/>
        <v>1</v>
      </c>
      <c r="Y120" s="14">
        <v>0</v>
      </c>
      <c r="Z120" s="13">
        <f t="shared" si="69"/>
        <v>100</v>
      </c>
      <c r="AA120" s="13">
        <f t="shared" si="70"/>
        <v>10</v>
      </c>
      <c r="AB120" s="147">
        <f t="shared" si="71"/>
        <v>1</v>
      </c>
      <c r="AC120" s="11">
        <v>99</v>
      </c>
      <c r="AD120" s="13">
        <f t="shared" si="72"/>
        <v>99</v>
      </c>
      <c r="AE120" s="13">
        <f t="shared" si="73"/>
        <v>99</v>
      </c>
      <c r="AF120" s="15">
        <f t="shared" si="74"/>
        <v>9.9</v>
      </c>
      <c r="AG120" s="17">
        <f t="shared" si="75"/>
        <v>87</v>
      </c>
      <c r="AH120" s="11">
        <v>0</v>
      </c>
      <c r="AI120" s="13">
        <f t="shared" si="76"/>
        <v>0</v>
      </c>
      <c r="AJ120" s="13">
        <f t="shared" si="77"/>
        <v>0</v>
      </c>
      <c r="AK120" s="155">
        <f t="shared" si="78"/>
        <v>1</v>
      </c>
      <c r="AL120" s="14">
        <v>24.920353982300885</v>
      </c>
      <c r="AM120" s="13">
        <f t="shared" si="79"/>
        <v>24.920353982300885</v>
      </c>
      <c r="AN120" s="13">
        <f t="shared" si="80"/>
        <v>2.4920353982300885</v>
      </c>
      <c r="AO120" s="13">
        <f t="shared" si="81"/>
        <v>2.4920353982300885</v>
      </c>
      <c r="AP120" s="161">
        <f t="shared" si="82"/>
        <v>81</v>
      </c>
      <c r="AU120" s="11">
        <v>100</v>
      </c>
      <c r="AV120" s="13">
        <f t="shared" si="83"/>
        <v>0</v>
      </c>
      <c r="AW120" s="13">
        <f t="shared" si="84"/>
        <v>0</v>
      </c>
      <c r="AX120" s="17">
        <f t="shared" si="85"/>
        <v>1</v>
      </c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">
        <f t="shared" si="86"/>
        <v>42.4674370692439</v>
      </c>
      <c r="BL120" s="11">
        <f t="shared" si="87"/>
        <v>109</v>
      </c>
    </row>
    <row r="121" spans="1:64" ht="36" x14ac:dyDescent="0.25">
      <c r="A121" s="11">
        <v>116</v>
      </c>
      <c r="B121" s="76" t="s">
        <v>180</v>
      </c>
      <c r="C121" s="12">
        <v>100</v>
      </c>
      <c r="D121" s="14">
        <f t="shared" si="52"/>
        <v>100</v>
      </c>
      <c r="E121" s="13">
        <f t="shared" si="53"/>
        <v>10</v>
      </c>
      <c r="F121" s="121">
        <f t="shared" si="54"/>
        <v>1</v>
      </c>
      <c r="G121" s="60">
        <v>0</v>
      </c>
      <c r="H121" s="13">
        <f t="shared" si="55"/>
        <v>0</v>
      </c>
      <c r="I121" s="13">
        <f t="shared" si="56"/>
        <v>0</v>
      </c>
      <c r="J121" s="13">
        <f t="shared" si="57"/>
        <v>0</v>
      </c>
      <c r="K121" s="124">
        <f t="shared" si="58"/>
        <v>171</v>
      </c>
      <c r="L121" s="131">
        <v>0</v>
      </c>
      <c r="M121" s="13">
        <f t="shared" si="59"/>
        <v>0</v>
      </c>
      <c r="N121" s="13">
        <f t="shared" si="60"/>
        <v>0</v>
      </c>
      <c r="O121" s="134">
        <f t="shared" si="61"/>
        <v>138</v>
      </c>
      <c r="P121" s="137">
        <v>0</v>
      </c>
      <c r="Q121" s="13">
        <f t="shared" si="62"/>
        <v>0</v>
      </c>
      <c r="R121" s="13">
        <f t="shared" si="63"/>
        <v>0</v>
      </c>
      <c r="S121" s="13">
        <f t="shared" si="64"/>
        <v>0</v>
      </c>
      <c r="T121" s="130">
        <f t="shared" si="65"/>
        <v>149</v>
      </c>
      <c r="U121" s="14">
        <v>0</v>
      </c>
      <c r="V121" s="13">
        <f t="shared" si="66"/>
        <v>100</v>
      </c>
      <c r="W121" s="13">
        <f t="shared" si="67"/>
        <v>10</v>
      </c>
      <c r="X121" s="141">
        <f t="shared" si="68"/>
        <v>1</v>
      </c>
      <c r="Y121" s="14">
        <v>0</v>
      </c>
      <c r="Z121" s="13">
        <f t="shared" si="69"/>
        <v>100</v>
      </c>
      <c r="AA121" s="13">
        <f t="shared" si="70"/>
        <v>10</v>
      </c>
      <c r="AB121" s="147">
        <f t="shared" si="71"/>
        <v>1</v>
      </c>
      <c r="AC121" s="11">
        <v>0</v>
      </c>
      <c r="AD121" s="13">
        <f t="shared" si="72"/>
        <v>0</v>
      </c>
      <c r="AE121" s="13">
        <f t="shared" si="73"/>
        <v>0</v>
      </c>
      <c r="AF121" s="15">
        <f t="shared" si="74"/>
        <v>0</v>
      </c>
      <c r="AG121" s="17">
        <f t="shared" si="75"/>
        <v>198</v>
      </c>
      <c r="AH121" s="11">
        <v>0</v>
      </c>
      <c r="AI121" s="13">
        <f t="shared" si="76"/>
        <v>0</v>
      </c>
      <c r="AJ121" s="13">
        <f t="shared" si="77"/>
        <v>0</v>
      </c>
      <c r="AK121" s="155">
        <f t="shared" si="78"/>
        <v>1</v>
      </c>
      <c r="AL121" s="14">
        <v>27.066547910332144</v>
      </c>
      <c r="AM121" s="13">
        <f t="shared" si="79"/>
        <v>27.066547910332144</v>
      </c>
      <c r="AN121" s="13">
        <f t="shared" si="80"/>
        <v>2.7066547910332144</v>
      </c>
      <c r="AO121" s="13">
        <f t="shared" si="81"/>
        <v>2.7066547910332144</v>
      </c>
      <c r="AP121" s="161">
        <f t="shared" si="82"/>
        <v>70</v>
      </c>
      <c r="AU121" s="11">
        <v>100</v>
      </c>
      <c r="AV121" s="13">
        <f t="shared" si="83"/>
        <v>0</v>
      </c>
      <c r="AW121" s="13">
        <f t="shared" si="84"/>
        <v>0</v>
      </c>
      <c r="AX121" s="17">
        <f t="shared" si="85"/>
        <v>1</v>
      </c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">
        <f t="shared" si="86"/>
        <v>32.706654791033216</v>
      </c>
      <c r="BL121" s="11">
        <f t="shared" si="87"/>
        <v>208</v>
      </c>
    </row>
    <row r="122" spans="1:64" ht="24" x14ac:dyDescent="0.25">
      <c r="A122" s="11">
        <v>117</v>
      </c>
      <c r="B122" s="76" t="s">
        <v>181</v>
      </c>
      <c r="C122" s="12">
        <v>100</v>
      </c>
      <c r="D122" s="14">
        <f t="shared" si="52"/>
        <v>100</v>
      </c>
      <c r="E122" s="13">
        <f t="shared" si="53"/>
        <v>10</v>
      </c>
      <c r="F122" s="121">
        <f t="shared" si="54"/>
        <v>1</v>
      </c>
      <c r="G122" s="60">
        <v>16.367809496485439</v>
      </c>
      <c r="H122" s="13">
        <f t="shared" si="55"/>
        <v>16.367809496485439</v>
      </c>
      <c r="I122" s="13">
        <f t="shared" si="56"/>
        <v>2.4551714244728156</v>
      </c>
      <c r="J122" s="13">
        <f t="shared" si="57"/>
        <v>2.4551714244728156</v>
      </c>
      <c r="K122" s="124">
        <f t="shared" si="58"/>
        <v>92</v>
      </c>
      <c r="L122" s="131">
        <v>1</v>
      </c>
      <c r="M122" s="13">
        <f t="shared" si="59"/>
        <v>9.375</v>
      </c>
      <c r="N122" s="13">
        <f t="shared" si="60"/>
        <v>0.9375</v>
      </c>
      <c r="O122" s="134">
        <f t="shared" si="61"/>
        <v>115</v>
      </c>
      <c r="P122" s="137">
        <v>0</v>
      </c>
      <c r="Q122" s="13">
        <f t="shared" si="62"/>
        <v>0</v>
      </c>
      <c r="R122" s="13">
        <f t="shared" si="63"/>
        <v>0</v>
      </c>
      <c r="S122" s="13">
        <f t="shared" si="64"/>
        <v>0</v>
      </c>
      <c r="T122" s="130">
        <f t="shared" si="65"/>
        <v>149</v>
      </c>
      <c r="U122" s="14">
        <v>0</v>
      </c>
      <c r="V122" s="13">
        <f t="shared" si="66"/>
        <v>100</v>
      </c>
      <c r="W122" s="13">
        <f t="shared" si="67"/>
        <v>10</v>
      </c>
      <c r="X122" s="141">
        <f t="shared" si="68"/>
        <v>1</v>
      </c>
      <c r="Y122" s="14">
        <v>100</v>
      </c>
      <c r="Z122" s="13">
        <f t="shared" si="69"/>
        <v>0</v>
      </c>
      <c r="AA122" s="13">
        <f t="shared" si="70"/>
        <v>0</v>
      </c>
      <c r="AB122" s="147">
        <f t="shared" si="71"/>
        <v>252</v>
      </c>
      <c r="AC122" s="11">
        <v>100</v>
      </c>
      <c r="AD122" s="13">
        <f t="shared" si="72"/>
        <v>100</v>
      </c>
      <c r="AE122" s="13">
        <f t="shared" si="73"/>
        <v>100</v>
      </c>
      <c r="AF122" s="15">
        <f t="shared" si="74"/>
        <v>10</v>
      </c>
      <c r="AG122" s="17">
        <f t="shared" si="75"/>
        <v>1</v>
      </c>
      <c r="AH122" s="11">
        <v>0</v>
      </c>
      <c r="AI122" s="13">
        <f t="shared" si="76"/>
        <v>0</v>
      </c>
      <c r="AJ122" s="13">
        <f t="shared" si="77"/>
        <v>0</v>
      </c>
      <c r="AK122" s="155">
        <f t="shared" si="78"/>
        <v>1</v>
      </c>
      <c r="AL122" s="14">
        <v>8.7307032590051463</v>
      </c>
      <c r="AM122" s="13">
        <f t="shared" si="79"/>
        <v>8.7307032590051463</v>
      </c>
      <c r="AN122" s="13">
        <f t="shared" si="80"/>
        <v>0.87307032590051459</v>
      </c>
      <c r="AO122" s="13">
        <f t="shared" si="81"/>
        <v>0.87307032590051459</v>
      </c>
      <c r="AP122" s="161">
        <f t="shared" si="82"/>
        <v>150</v>
      </c>
      <c r="AU122" s="11">
        <v>100</v>
      </c>
      <c r="AV122" s="13">
        <f t="shared" si="83"/>
        <v>0</v>
      </c>
      <c r="AW122" s="13">
        <f t="shared" si="84"/>
        <v>0</v>
      </c>
      <c r="AX122" s="17">
        <f t="shared" si="85"/>
        <v>1</v>
      </c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">
        <f t="shared" si="86"/>
        <v>34.26574175037333</v>
      </c>
      <c r="BL122" s="11">
        <f t="shared" si="87"/>
        <v>196</v>
      </c>
    </row>
    <row r="123" spans="1:64" ht="24" x14ac:dyDescent="0.25">
      <c r="A123" s="11">
        <v>118</v>
      </c>
      <c r="B123" s="76" t="s">
        <v>182</v>
      </c>
      <c r="C123" s="12">
        <v>100</v>
      </c>
      <c r="D123" s="14">
        <f t="shared" si="52"/>
        <v>100</v>
      </c>
      <c r="E123" s="13">
        <f t="shared" si="53"/>
        <v>10</v>
      </c>
      <c r="F123" s="121">
        <f t="shared" si="54"/>
        <v>1</v>
      </c>
      <c r="G123" s="60">
        <v>0.19030073228293043</v>
      </c>
      <c r="H123" s="13">
        <f t="shared" si="55"/>
        <v>0.19030073228293043</v>
      </c>
      <c r="I123" s="13">
        <f t="shared" si="56"/>
        <v>2.8545109842439565E-2</v>
      </c>
      <c r="J123" s="13">
        <f t="shared" si="57"/>
        <v>2.8545109842439565E-2</v>
      </c>
      <c r="K123" s="124">
        <f t="shared" si="58"/>
        <v>135</v>
      </c>
      <c r="L123" s="131">
        <v>0</v>
      </c>
      <c r="M123" s="13">
        <f t="shared" si="59"/>
        <v>0</v>
      </c>
      <c r="N123" s="13">
        <f t="shared" si="60"/>
        <v>0</v>
      </c>
      <c r="O123" s="134">
        <f t="shared" si="61"/>
        <v>138</v>
      </c>
      <c r="P123" s="137">
        <v>1.0318949343339483</v>
      </c>
      <c r="Q123" s="13">
        <f t="shared" si="62"/>
        <v>1.1407609324184631</v>
      </c>
      <c r="R123" s="13">
        <f t="shared" si="63"/>
        <v>0.3802536441394877</v>
      </c>
      <c r="S123" s="13">
        <f t="shared" si="64"/>
        <v>1.9012682206974385E-2</v>
      </c>
      <c r="T123" s="130">
        <f t="shared" si="65"/>
        <v>107</v>
      </c>
      <c r="U123" s="14">
        <v>0</v>
      </c>
      <c r="V123" s="13">
        <f t="shared" si="66"/>
        <v>100</v>
      </c>
      <c r="W123" s="13">
        <f t="shared" si="67"/>
        <v>10</v>
      </c>
      <c r="X123" s="141">
        <f t="shared" si="68"/>
        <v>1</v>
      </c>
      <c r="Y123" s="14">
        <v>0</v>
      </c>
      <c r="Z123" s="13">
        <f t="shared" si="69"/>
        <v>100</v>
      </c>
      <c r="AA123" s="13">
        <f t="shared" si="70"/>
        <v>10</v>
      </c>
      <c r="AB123" s="147">
        <f t="shared" si="71"/>
        <v>1</v>
      </c>
      <c r="AC123" s="11">
        <v>99</v>
      </c>
      <c r="AD123" s="13">
        <f t="shared" si="72"/>
        <v>99</v>
      </c>
      <c r="AE123" s="13">
        <f t="shared" si="73"/>
        <v>99</v>
      </c>
      <c r="AF123" s="15">
        <f t="shared" si="74"/>
        <v>9.9</v>
      </c>
      <c r="AG123" s="17">
        <f t="shared" si="75"/>
        <v>87</v>
      </c>
      <c r="AH123" s="11">
        <v>0</v>
      </c>
      <c r="AI123" s="13">
        <f t="shared" si="76"/>
        <v>0</v>
      </c>
      <c r="AJ123" s="13">
        <f t="shared" si="77"/>
        <v>0</v>
      </c>
      <c r="AK123" s="155">
        <f t="shared" si="78"/>
        <v>1</v>
      </c>
      <c r="AL123" s="14">
        <v>13.43230191379002</v>
      </c>
      <c r="AM123" s="13">
        <f t="shared" si="79"/>
        <v>13.43230191379002</v>
      </c>
      <c r="AN123" s="13">
        <f t="shared" si="80"/>
        <v>1.3432301913790019</v>
      </c>
      <c r="AO123" s="13">
        <f t="shared" si="81"/>
        <v>1.3432301913790019</v>
      </c>
      <c r="AP123" s="161">
        <f t="shared" si="82"/>
        <v>131</v>
      </c>
      <c r="AU123" s="11">
        <v>100</v>
      </c>
      <c r="AV123" s="13">
        <f t="shared" si="83"/>
        <v>0</v>
      </c>
      <c r="AW123" s="13">
        <f t="shared" si="84"/>
        <v>0</v>
      </c>
      <c r="AX123" s="17">
        <f t="shared" si="85"/>
        <v>1</v>
      </c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">
        <f t="shared" si="86"/>
        <v>41.290787983428416</v>
      </c>
      <c r="BL123" s="11">
        <f t="shared" si="87"/>
        <v>132</v>
      </c>
    </row>
    <row r="124" spans="1:64" ht="24" x14ac:dyDescent="0.25">
      <c r="A124" s="11">
        <v>119</v>
      </c>
      <c r="B124" s="76" t="s">
        <v>183</v>
      </c>
      <c r="C124" s="12">
        <v>100</v>
      </c>
      <c r="D124" s="14">
        <f t="shared" si="52"/>
        <v>100</v>
      </c>
      <c r="E124" s="13">
        <f t="shared" si="53"/>
        <v>10</v>
      </c>
      <c r="F124" s="121">
        <f t="shared" si="54"/>
        <v>1</v>
      </c>
      <c r="G124" s="60">
        <v>0.15873346774553806</v>
      </c>
      <c r="H124" s="13">
        <f t="shared" si="55"/>
        <v>0.15873346774553806</v>
      </c>
      <c r="I124" s="13">
        <f t="shared" si="56"/>
        <v>2.381002016183071E-2</v>
      </c>
      <c r="J124" s="13">
        <f t="shared" si="57"/>
        <v>2.381002016183071E-2</v>
      </c>
      <c r="K124" s="124">
        <f t="shared" si="58"/>
        <v>147</v>
      </c>
      <c r="L124" s="131">
        <v>0</v>
      </c>
      <c r="M124" s="13">
        <f t="shared" si="59"/>
        <v>0</v>
      </c>
      <c r="N124" s="13">
        <f t="shared" si="60"/>
        <v>0</v>
      </c>
      <c r="O124" s="134">
        <f t="shared" si="61"/>
        <v>138</v>
      </c>
      <c r="P124" s="137">
        <v>1.0318949343339483</v>
      </c>
      <c r="Q124" s="13">
        <f t="shared" si="62"/>
        <v>1.1407609324184631</v>
      </c>
      <c r="R124" s="13">
        <f t="shared" si="63"/>
        <v>0.3802536441394877</v>
      </c>
      <c r="S124" s="13">
        <f t="shared" si="64"/>
        <v>1.9012682206974385E-2</v>
      </c>
      <c r="T124" s="130">
        <f t="shared" si="65"/>
        <v>107</v>
      </c>
      <c r="U124" s="14">
        <v>0</v>
      </c>
      <c r="V124" s="13">
        <f t="shared" si="66"/>
        <v>100</v>
      </c>
      <c r="W124" s="13">
        <f t="shared" si="67"/>
        <v>10</v>
      </c>
      <c r="X124" s="141">
        <f t="shared" si="68"/>
        <v>1</v>
      </c>
      <c r="Y124" s="14">
        <v>0</v>
      </c>
      <c r="Z124" s="13">
        <f t="shared" si="69"/>
        <v>100</v>
      </c>
      <c r="AA124" s="13">
        <f t="shared" si="70"/>
        <v>10</v>
      </c>
      <c r="AB124" s="147">
        <f t="shared" si="71"/>
        <v>1</v>
      </c>
      <c r="AC124" s="11">
        <v>99</v>
      </c>
      <c r="AD124" s="13">
        <f t="shared" si="72"/>
        <v>99</v>
      </c>
      <c r="AE124" s="13">
        <f t="shared" si="73"/>
        <v>99</v>
      </c>
      <c r="AF124" s="15">
        <f t="shared" si="74"/>
        <v>9.9</v>
      </c>
      <c r="AG124" s="17">
        <f t="shared" si="75"/>
        <v>87</v>
      </c>
      <c r="AH124" s="11">
        <v>0</v>
      </c>
      <c r="AI124" s="13">
        <f t="shared" si="76"/>
        <v>0</v>
      </c>
      <c r="AJ124" s="13">
        <f t="shared" si="77"/>
        <v>0</v>
      </c>
      <c r="AK124" s="155">
        <f t="shared" si="78"/>
        <v>1</v>
      </c>
      <c r="AL124" s="14">
        <v>13.467561521252797</v>
      </c>
      <c r="AM124" s="13">
        <f t="shared" si="79"/>
        <v>13.467561521252797</v>
      </c>
      <c r="AN124" s="13">
        <f t="shared" si="80"/>
        <v>1.3467561521252798</v>
      </c>
      <c r="AO124" s="13">
        <f t="shared" si="81"/>
        <v>1.3467561521252798</v>
      </c>
      <c r="AP124" s="161">
        <f t="shared" si="82"/>
        <v>130</v>
      </c>
      <c r="AU124" s="11">
        <v>100</v>
      </c>
      <c r="AV124" s="13">
        <f t="shared" si="83"/>
        <v>0</v>
      </c>
      <c r="AW124" s="13">
        <f t="shared" si="84"/>
        <v>0</v>
      </c>
      <c r="AX124" s="17">
        <f t="shared" si="85"/>
        <v>1</v>
      </c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">
        <f t="shared" si="86"/>
        <v>41.289578854494081</v>
      </c>
      <c r="BL124" s="11">
        <f t="shared" si="87"/>
        <v>133</v>
      </c>
    </row>
    <row r="125" spans="1:64" ht="36" x14ac:dyDescent="0.25">
      <c r="A125" s="11">
        <v>120</v>
      </c>
      <c r="B125" s="76" t="s">
        <v>184</v>
      </c>
      <c r="C125" s="12">
        <v>100</v>
      </c>
      <c r="D125" s="14">
        <f t="shared" si="52"/>
        <v>100</v>
      </c>
      <c r="E125" s="13">
        <f t="shared" si="53"/>
        <v>10</v>
      </c>
      <c r="F125" s="121">
        <f t="shared" si="54"/>
        <v>1</v>
      </c>
      <c r="G125" s="60">
        <v>0.32355387202321334</v>
      </c>
      <c r="H125" s="13">
        <f t="shared" si="55"/>
        <v>0.32355387202321334</v>
      </c>
      <c r="I125" s="13">
        <f t="shared" si="56"/>
        <v>4.8533080803482002E-2</v>
      </c>
      <c r="J125" s="13">
        <f t="shared" si="57"/>
        <v>4.8533080803482002E-2</v>
      </c>
      <c r="K125" s="124">
        <f t="shared" si="58"/>
        <v>121</v>
      </c>
      <c r="L125" s="131">
        <v>0</v>
      </c>
      <c r="M125" s="13">
        <f t="shared" si="59"/>
        <v>0</v>
      </c>
      <c r="N125" s="13">
        <f t="shared" si="60"/>
        <v>0</v>
      </c>
      <c r="O125" s="134">
        <f t="shared" si="61"/>
        <v>138</v>
      </c>
      <c r="P125" s="137">
        <v>1.0318949343339483</v>
      </c>
      <c r="Q125" s="13">
        <f t="shared" si="62"/>
        <v>1.1407609324184631</v>
      </c>
      <c r="R125" s="13">
        <f t="shared" si="63"/>
        <v>0.3802536441394877</v>
      </c>
      <c r="S125" s="13">
        <f t="shared" si="64"/>
        <v>1.9012682206974385E-2</v>
      </c>
      <c r="T125" s="130">
        <f t="shared" si="65"/>
        <v>107</v>
      </c>
      <c r="U125" s="14">
        <v>0</v>
      </c>
      <c r="V125" s="13">
        <f t="shared" si="66"/>
        <v>100</v>
      </c>
      <c r="W125" s="13">
        <f t="shared" si="67"/>
        <v>10</v>
      </c>
      <c r="X125" s="141">
        <f t="shared" si="68"/>
        <v>1</v>
      </c>
      <c r="Y125" s="14">
        <v>0</v>
      </c>
      <c r="Z125" s="13">
        <f t="shared" si="69"/>
        <v>100</v>
      </c>
      <c r="AA125" s="13">
        <f t="shared" si="70"/>
        <v>10</v>
      </c>
      <c r="AB125" s="147">
        <f t="shared" si="71"/>
        <v>1</v>
      </c>
      <c r="AC125" s="11">
        <v>99</v>
      </c>
      <c r="AD125" s="13">
        <f t="shared" si="72"/>
        <v>99</v>
      </c>
      <c r="AE125" s="13">
        <f t="shared" si="73"/>
        <v>99</v>
      </c>
      <c r="AF125" s="15">
        <f t="shared" si="74"/>
        <v>9.9</v>
      </c>
      <c r="AG125" s="17">
        <f t="shared" si="75"/>
        <v>87</v>
      </c>
      <c r="AH125" s="11">
        <v>0</v>
      </c>
      <c r="AI125" s="13">
        <f t="shared" si="76"/>
        <v>0</v>
      </c>
      <c r="AJ125" s="13">
        <f t="shared" si="77"/>
        <v>0</v>
      </c>
      <c r="AK125" s="155">
        <f t="shared" si="78"/>
        <v>1</v>
      </c>
      <c r="AL125" s="14">
        <v>29.506699147381244</v>
      </c>
      <c r="AM125" s="13">
        <f t="shared" si="79"/>
        <v>29.506699147381244</v>
      </c>
      <c r="AN125" s="13">
        <f t="shared" si="80"/>
        <v>2.9506699147381243</v>
      </c>
      <c r="AO125" s="13">
        <f t="shared" si="81"/>
        <v>2.9506699147381243</v>
      </c>
      <c r="AP125" s="161">
        <f t="shared" si="82"/>
        <v>57</v>
      </c>
      <c r="AU125" s="11">
        <v>100</v>
      </c>
      <c r="AV125" s="13">
        <f t="shared" si="83"/>
        <v>0</v>
      </c>
      <c r="AW125" s="13">
        <f t="shared" si="84"/>
        <v>0</v>
      </c>
      <c r="AX125" s="17">
        <f t="shared" si="85"/>
        <v>1</v>
      </c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">
        <f t="shared" si="86"/>
        <v>42.918215677748577</v>
      </c>
      <c r="BL125" s="11">
        <f t="shared" si="87"/>
        <v>100</v>
      </c>
    </row>
    <row r="126" spans="1:64" ht="24" x14ac:dyDescent="0.25">
      <c r="A126" s="11">
        <v>121</v>
      </c>
      <c r="B126" s="76" t="s">
        <v>185</v>
      </c>
      <c r="C126" s="12">
        <v>100</v>
      </c>
      <c r="D126" s="14">
        <f t="shared" si="52"/>
        <v>100</v>
      </c>
      <c r="E126" s="13">
        <f t="shared" si="53"/>
        <v>10</v>
      </c>
      <c r="F126" s="121">
        <f t="shared" si="54"/>
        <v>1</v>
      </c>
      <c r="G126" s="60">
        <v>0</v>
      </c>
      <c r="H126" s="13">
        <f t="shared" si="55"/>
        <v>0</v>
      </c>
      <c r="I126" s="13">
        <f t="shared" si="56"/>
        <v>0</v>
      </c>
      <c r="J126" s="13">
        <f t="shared" si="57"/>
        <v>0</v>
      </c>
      <c r="K126" s="124">
        <f t="shared" si="58"/>
        <v>171</v>
      </c>
      <c r="L126" s="131">
        <v>0</v>
      </c>
      <c r="M126" s="13">
        <f t="shared" si="59"/>
        <v>0</v>
      </c>
      <c r="N126" s="13">
        <f t="shared" si="60"/>
        <v>0</v>
      </c>
      <c r="O126" s="134">
        <f t="shared" si="61"/>
        <v>138</v>
      </c>
      <c r="P126" s="137">
        <v>0</v>
      </c>
      <c r="Q126" s="13">
        <f t="shared" si="62"/>
        <v>0</v>
      </c>
      <c r="R126" s="13">
        <f t="shared" si="63"/>
        <v>0</v>
      </c>
      <c r="S126" s="13">
        <f t="shared" si="64"/>
        <v>0</v>
      </c>
      <c r="T126" s="130">
        <f t="shared" si="65"/>
        <v>149</v>
      </c>
      <c r="U126" s="14">
        <v>0</v>
      </c>
      <c r="V126" s="13">
        <f t="shared" si="66"/>
        <v>100</v>
      </c>
      <c r="W126" s="13">
        <f t="shared" si="67"/>
        <v>10</v>
      </c>
      <c r="X126" s="141">
        <f t="shared" si="68"/>
        <v>1</v>
      </c>
      <c r="Y126" s="14">
        <v>0</v>
      </c>
      <c r="Z126" s="13">
        <f t="shared" si="69"/>
        <v>100</v>
      </c>
      <c r="AA126" s="13">
        <f t="shared" si="70"/>
        <v>10</v>
      </c>
      <c r="AB126" s="147">
        <f t="shared" si="71"/>
        <v>1</v>
      </c>
      <c r="AC126" s="11">
        <v>0</v>
      </c>
      <c r="AD126" s="13">
        <f t="shared" si="72"/>
        <v>0</v>
      </c>
      <c r="AE126" s="13">
        <f t="shared" si="73"/>
        <v>0</v>
      </c>
      <c r="AF126" s="15">
        <f t="shared" si="74"/>
        <v>0</v>
      </c>
      <c r="AG126" s="17">
        <f t="shared" si="75"/>
        <v>198</v>
      </c>
      <c r="AH126" s="11">
        <v>0</v>
      </c>
      <c r="AI126" s="13">
        <f t="shared" si="76"/>
        <v>0</v>
      </c>
      <c r="AJ126" s="13">
        <f t="shared" si="77"/>
        <v>0</v>
      </c>
      <c r="AK126" s="155">
        <f t="shared" si="78"/>
        <v>1</v>
      </c>
      <c r="AL126" s="14">
        <v>14.520381261407422</v>
      </c>
      <c r="AM126" s="13">
        <f t="shared" si="79"/>
        <v>14.520381261407422</v>
      </c>
      <c r="AN126" s="13">
        <f t="shared" si="80"/>
        <v>1.4520381261407422</v>
      </c>
      <c r="AO126" s="13">
        <f t="shared" si="81"/>
        <v>1.4520381261407422</v>
      </c>
      <c r="AP126" s="161">
        <f t="shared" si="82"/>
        <v>127</v>
      </c>
      <c r="AU126" s="11">
        <v>100</v>
      </c>
      <c r="AV126" s="13">
        <f t="shared" si="83"/>
        <v>0</v>
      </c>
      <c r="AW126" s="13">
        <f t="shared" si="84"/>
        <v>0</v>
      </c>
      <c r="AX126" s="17">
        <f t="shared" si="85"/>
        <v>1</v>
      </c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">
        <f t="shared" si="86"/>
        <v>31.452038126140742</v>
      </c>
      <c r="BL126" s="11">
        <f t="shared" si="87"/>
        <v>222</v>
      </c>
    </row>
    <row r="127" spans="1:64" ht="24" x14ac:dyDescent="0.25">
      <c r="A127" s="11">
        <v>122</v>
      </c>
      <c r="B127" s="76" t="s">
        <v>186</v>
      </c>
      <c r="C127" s="12">
        <v>77.180829641562624</v>
      </c>
      <c r="D127" s="14">
        <f t="shared" si="52"/>
        <v>73.617528424052793</v>
      </c>
      <c r="E127" s="13">
        <f t="shared" si="53"/>
        <v>7.3617528424052798</v>
      </c>
      <c r="F127" s="121">
        <f t="shared" si="54"/>
        <v>260</v>
      </c>
      <c r="G127" s="60">
        <v>0</v>
      </c>
      <c r="H127" s="13">
        <f t="shared" si="55"/>
        <v>0</v>
      </c>
      <c r="I127" s="13">
        <f t="shared" si="56"/>
        <v>0</v>
      </c>
      <c r="J127" s="13">
        <f t="shared" si="57"/>
        <v>0</v>
      </c>
      <c r="K127" s="124">
        <f t="shared" si="58"/>
        <v>171</v>
      </c>
      <c r="L127" s="131">
        <v>0</v>
      </c>
      <c r="M127" s="13">
        <f t="shared" si="59"/>
        <v>0</v>
      </c>
      <c r="N127" s="13">
        <f t="shared" si="60"/>
        <v>0</v>
      </c>
      <c r="O127" s="134">
        <f t="shared" si="61"/>
        <v>138</v>
      </c>
      <c r="P127" s="137">
        <v>0</v>
      </c>
      <c r="Q127" s="13">
        <f t="shared" si="62"/>
        <v>0</v>
      </c>
      <c r="R127" s="13">
        <f t="shared" si="63"/>
        <v>0</v>
      </c>
      <c r="S127" s="13">
        <f t="shared" si="64"/>
        <v>0</v>
      </c>
      <c r="T127" s="130">
        <f t="shared" si="65"/>
        <v>149</v>
      </c>
      <c r="U127" s="14">
        <v>0</v>
      </c>
      <c r="V127" s="13">
        <f t="shared" si="66"/>
        <v>100</v>
      </c>
      <c r="W127" s="13">
        <f t="shared" si="67"/>
        <v>10</v>
      </c>
      <c r="X127" s="141">
        <f t="shared" si="68"/>
        <v>1</v>
      </c>
      <c r="Y127" s="14">
        <v>0</v>
      </c>
      <c r="Z127" s="13">
        <f t="shared" si="69"/>
        <v>100</v>
      </c>
      <c r="AA127" s="13">
        <f t="shared" si="70"/>
        <v>10</v>
      </c>
      <c r="AB127" s="147">
        <f t="shared" si="71"/>
        <v>1</v>
      </c>
      <c r="AC127" s="11">
        <v>0</v>
      </c>
      <c r="AD127" s="13">
        <f t="shared" si="72"/>
        <v>0</v>
      </c>
      <c r="AE127" s="13">
        <f t="shared" si="73"/>
        <v>0</v>
      </c>
      <c r="AF127" s="15">
        <f t="shared" si="74"/>
        <v>0</v>
      </c>
      <c r="AG127" s="17">
        <f t="shared" si="75"/>
        <v>198</v>
      </c>
      <c r="AH127" s="11">
        <v>0</v>
      </c>
      <c r="AI127" s="13">
        <f t="shared" si="76"/>
        <v>0</v>
      </c>
      <c r="AJ127" s="13">
        <f t="shared" si="77"/>
        <v>0</v>
      </c>
      <c r="AK127" s="155">
        <f t="shared" si="78"/>
        <v>1</v>
      </c>
      <c r="AL127" s="14">
        <v>0</v>
      </c>
      <c r="AM127" s="13">
        <f t="shared" si="79"/>
        <v>0</v>
      </c>
      <c r="AN127" s="13">
        <f t="shared" si="80"/>
        <v>0</v>
      </c>
      <c r="AO127" s="13">
        <f t="shared" si="81"/>
        <v>0</v>
      </c>
      <c r="AP127" s="161">
        <f t="shared" si="82"/>
        <v>171</v>
      </c>
      <c r="AU127" s="11">
        <v>100</v>
      </c>
      <c r="AV127" s="13">
        <f t="shared" si="83"/>
        <v>0</v>
      </c>
      <c r="AW127" s="13">
        <f t="shared" si="84"/>
        <v>0</v>
      </c>
      <c r="AX127" s="17">
        <f t="shared" si="85"/>
        <v>1</v>
      </c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">
        <f t="shared" si="86"/>
        <v>27.361752842405281</v>
      </c>
      <c r="BL127" s="11">
        <f t="shared" si="87"/>
        <v>265</v>
      </c>
    </row>
    <row r="128" spans="1:64" ht="24" x14ac:dyDescent="0.25">
      <c r="A128" s="11">
        <v>123</v>
      </c>
      <c r="B128" s="76" t="s">
        <v>187</v>
      </c>
      <c r="C128" s="12">
        <v>100</v>
      </c>
      <c r="D128" s="14">
        <f t="shared" si="52"/>
        <v>100</v>
      </c>
      <c r="E128" s="13">
        <f t="shared" si="53"/>
        <v>10</v>
      </c>
      <c r="F128" s="121">
        <f t="shared" si="54"/>
        <v>1</v>
      </c>
      <c r="G128" s="60">
        <v>0.2190864137650391</v>
      </c>
      <c r="H128" s="13">
        <f t="shared" si="55"/>
        <v>0.2190864137650391</v>
      </c>
      <c r="I128" s="13">
        <f t="shared" si="56"/>
        <v>3.2862962064755863E-2</v>
      </c>
      <c r="J128" s="13">
        <f t="shared" si="57"/>
        <v>3.2862962064755863E-2</v>
      </c>
      <c r="K128" s="124">
        <f t="shared" si="58"/>
        <v>131</v>
      </c>
      <c r="L128" s="131">
        <v>0</v>
      </c>
      <c r="M128" s="13">
        <f t="shared" si="59"/>
        <v>0</v>
      </c>
      <c r="N128" s="13">
        <f t="shared" si="60"/>
        <v>0</v>
      </c>
      <c r="O128" s="134">
        <f t="shared" si="61"/>
        <v>138</v>
      </c>
      <c r="P128" s="137">
        <v>1.0318949343339483</v>
      </c>
      <c r="Q128" s="13">
        <f t="shared" si="62"/>
        <v>1.1407609324184631</v>
      </c>
      <c r="R128" s="13">
        <f t="shared" si="63"/>
        <v>0.3802536441394877</v>
      </c>
      <c r="S128" s="13">
        <f t="shared" si="64"/>
        <v>1.9012682206974385E-2</v>
      </c>
      <c r="T128" s="130">
        <f t="shared" si="65"/>
        <v>107</v>
      </c>
      <c r="U128" s="14">
        <v>0</v>
      </c>
      <c r="V128" s="13">
        <f t="shared" si="66"/>
        <v>100</v>
      </c>
      <c r="W128" s="13">
        <f t="shared" si="67"/>
        <v>10</v>
      </c>
      <c r="X128" s="141">
        <f t="shared" si="68"/>
        <v>1</v>
      </c>
      <c r="Y128" s="14">
        <v>0</v>
      </c>
      <c r="Z128" s="13">
        <f t="shared" si="69"/>
        <v>100</v>
      </c>
      <c r="AA128" s="13">
        <f t="shared" si="70"/>
        <v>10</v>
      </c>
      <c r="AB128" s="147">
        <f t="shared" si="71"/>
        <v>1</v>
      </c>
      <c r="AC128" s="11">
        <v>99</v>
      </c>
      <c r="AD128" s="13">
        <f t="shared" si="72"/>
        <v>99</v>
      </c>
      <c r="AE128" s="13">
        <f t="shared" si="73"/>
        <v>99</v>
      </c>
      <c r="AF128" s="15">
        <f t="shared" si="74"/>
        <v>9.9</v>
      </c>
      <c r="AG128" s="17">
        <f t="shared" si="75"/>
        <v>87</v>
      </c>
      <c r="AH128" s="11">
        <v>0</v>
      </c>
      <c r="AI128" s="13">
        <f t="shared" si="76"/>
        <v>0</v>
      </c>
      <c r="AJ128" s="13">
        <f t="shared" si="77"/>
        <v>0</v>
      </c>
      <c r="AK128" s="155">
        <f t="shared" si="78"/>
        <v>1</v>
      </c>
      <c r="AL128" s="14">
        <v>15.345005149330587</v>
      </c>
      <c r="AM128" s="13">
        <f t="shared" si="79"/>
        <v>15.345005149330587</v>
      </c>
      <c r="AN128" s="13">
        <f t="shared" si="80"/>
        <v>1.5345005149330586</v>
      </c>
      <c r="AO128" s="13">
        <f t="shared" si="81"/>
        <v>1.5345005149330586</v>
      </c>
      <c r="AP128" s="161">
        <f t="shared" si="82"/>
        <v>124</v>
      </c>
      <c r="AU128" s="11">
        <v>100</v>
      </c>
      <c r="AV128" s="13">
        <f t="shared" si="83"/>
        <v>0</v>
      </c>
      <c r="AW128" s="13">
        <f t="shared" si="84"/>
        <v>0</v>
      </c>
      <c r="AX128" s="17">
        <f t="shared" si="85"/>
        <v>1</v>
      </c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">
        <f t="shared" si="86"/>
        <v>41.486376159204788</v>
      </c>
      <c r="BL128" s="11">
        <f t="shared" si="87"/>
        <v>128</v>
      </c>
    </row>
    <row r="129" spans="1:64" ht="24" x14ac:dyDescent="0.25">
      <c r="A129" s="11">
        <v>124</v>
      </c>
      <c r="B129" s="76" t="s">
        <v>188</v>
      </c>
      <c r="C129" s="12">
        <v>100</v>
      </c>
      <c r="D129" s="14">
        <f t="shared" si="52"/>
        <v>100</v>
      </c>
      <c r="E129" s="13">
        <f t="shared" si="53"/>
        <v>10</v>
      </c>
      <c r="F129" s="121">
        <f t="shared" si="54"/>
        <v>1</v>
      </c>
      <c r="G129" s="60">
        <v>0.27952150952103755</v>
      </c>
      <c r="H129" s="13">
        <f t="shared" si="55"/>
        <v>0.27952150952103755</v>
      </c>
      <c r="I129" s="13">
        <f t="shared" si="56"/>
        <v>4.1928226428155628E-2</v>
      </c>
      <c r="J129" s="13">
        <f t="shared" si="57"/>
        <v>4.1928226428155628E-2</v>
      </c>
      <c r="K129" s="124">
        <f t="shared" si="58"/>
        <v>123</v>
      </c>
      <c r="L129" s="131">
        <v>0</v>
      </c>
      <c r="M129" s="13">
        <f t="shared" si="59"/>
        <v>0</v>
      </c>
      <c r="N129" s="13">
        <f t="shared" si="60"/>
        <v>0</v>
      </c>
      <c r="O129" s="134">
        <f t="shared" si="61"/>
        <v>138</v>
      </c>
      <c r="P129" s="137">
        <v>1.0318949343339483</v>
      </c>
      <c r="Q129" s="13">
        <f t="shared" si="62"/>
        <v>1.1407609324184631</v>
      </c>
      <c r="R129" s="13">
        <f t="shared" si="63"/>
        <v>0.3802536441394877</v>
      </c>
      <c r="S129" s="13">
        <f t="shared" si="64"/>
        <v>1.9012682206974385E-2</v>
      </c>
      <c r="T129" s="130">
        <f t="shared" si="65"/>
        <v>107</v>
      </c>
      <c r="U129" s="14">
        <v>0</v>
      </c>
      <c r="V129" s="13">
        <f t="shared" si="66"/>
        <v>100</v>
      </c>
      <c r="W129" s="13">
        <f t="shared" si="67"/>
        <v>10</v>
      </c>
      <c r="X129" s="141">
        <f t="shared" si="68"/>
        <v>1</v>
      </c>
      <c r="Y129" s="14">
        <v>0</v>
      </c>
      <c r="Z129" s="13">
        <f t="shared" si="69"/>
        <v>100</v>
      </c>
      <c r="AA129" s="13">
        <f t="shared" si="70"/>
        <v>10</v>
      </c>
      <c r="AB129" s="147">
        <f t="shared" si="71"/>
        <v>1</v>
      </c>
      <c r="AC129" s="11">
        <v>99</v>
      </c>
      <c r="AD129" s="13">
        <f t="shared" si="72"/>
        <v>99</v>
      </c>
      <c r="AE129" s="13">
        <f t="shared" si="73"/>
        <v>99</v>
      </c>
      <c r="AF129" s="15">
        <f t="shared" si="74"/>
        <v>9.9</v>
      </c>
      <c r="AG129" s="17">
        <f t="shared" si="75"/>
        <v>87</v>
      </c>
      <c r="AH129" s="11">
        <v>0</v>
      </c>
      <c r="AI129" s="13">
        <f t="shared" si="76"/>
        <v>0</v>
      </c>
      <c r="AJ129" s="13">
        <f t="shared" si="77"/>
        <v>0</v>
      </c>
      <c r="AK129" s="155">
        <f t="shared" si="78"/>
        <v>1</v>
      </c>
      <c r="AL129" s="14">
        <v>21.667104917170654</v>
      </c>
      <c r="AM129" s="13">
        <f t="shared" si="79"/>
        <v>21.667104917170654</v>
      </c>
      <c r="AN129" s="13">
        <f t="shared" si="80"/>
        <v>2.1667104917170654</v>
      </c>
      <c r="AO129" s="13">
        <f t="shared" si="81"/>
        <v>2.1667104917170654</v>
      </c>
      <c r="AP129" s="161">
        <f t="shared" si="82"/>
        <v>93</v>
      </c>
      <c r="AU129" s="11">
        <v>100</v>
      </c>
      <c r="AV129" s="13">
        <f t="shared" si="83"/>
        <v>0</v>
      </c>
      <c r="AW129" s="13">
        <f t="shared" si="84"/>
        <v>0</v>
      </c>
      <c r="AX129" s="17">
        <f t="shared" si="85"/>
        <v>1</v>
      </c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">
        <f t="shared" si="86"/>
        <v>42.127651400352192</v>
      </c>
      <c r="BL129" s="11">
        <f t="shared" si="87"/>
        <v>114</v>
      </c>
    </row>
    <row r="130" spans="1:64" ht="36" x14ac:dyDescent="0.25">
      <c r="A130" s="11">
        <v>125</v>
      </c>
      <c r="B130" s="76" t="s">
        <v>189</v>
      </c>
      <c r="C130" s="12">
        <v>100</v>
      </c>
      <c r="D130" s="14">
        <f t="shared" si="52"/>
        <v>100</v>
      </c>
      <c r="E130" s="13">
        <f t="shared" si="53"/>
        <v>10</v>
      </c>
      <c r="F130" s="121">
        <f t="shared" si="54"/>
        <v>1</v>
      </c>
      <c r="G130" s="60">
        <v>7.8955912957700312</v>
      </c>
      <c r="H130" s="13">
        <f t="shared" si="55"/>
        <v>7.8955912957700312</v>
      </c>
      <c r="I130" s="13">
        <f t="shared" si="56"/>
        <v>1.1843386943655048</v>
      </c>
      <c r="J130" s="13">
        <f t="shared" si="57"/>
        <v>1.1843386943655048</v>
      </c>
      <c r="K130" s="124">
        <f t="shared" si="58"/>
        <v>109</v>
      </c>
      <c r="L130" s="131">
        <v>4</v>
      </c>
      <c r="M130" s="13">
        <f t="shared" si="59"/>
        <v>37.5</v>
      </c>
      <c r="N130" s="13">
        <f t="shared" si="60"/>
        <v>3.75</v>
      </c>
      <c r="O130" s="134">
        <f t="shared" si="61"/>
        <v>16</v>
      </c>
      <c r="P130" s="137">
        <v>18.135354247444496</v>
      </c>
      <c r="Q130" s="13">
        <f t="shared" si="62"/>
        <v>20.048653145494274</v>
      </c>
      <c r="R130" s="13">
        <f t="shared" si="63"/>
        <v>6.6828843818314247</v>
      </c>
      <c r="S130" s="13">
        <f t="shared" si="64"/>
        <v>0.33414421909157127</v>
      </c>
      <c r="T130" s="130">
        <f t="shared" si="65"/>
        <v>35</v>
      </c>
      <c r="U130" s="14">
        <v>0</v>
      </c>
      <c r="V130" s="13">
        <f t="shared" si="66"/>
        <v>100</v>
      </c>
      <c r="W130" s="13">
        <f t="shared" si="67"/>
        <v>10</v>
      </c>
      <c r="X130" s="141">
        <f t="shared" si="68"/>
        <v>1</v>
      </c>
      <c r="Y130" s="14">
        <v>0</v>
      </c>
      <c r="Z130" s="13">
        <f t="shared" si="69"/>
        <v>100</v>
      </c>
      <c r="AA130" s="13">
        <f t="shared" si="70"/>
        <v>10</v>
      </c>
      <c r="AB130" s="147">
        <f t="shared" si="71"/>
        <v>1</v>
      </c>
      <c r="AC130" s="11">
        <v>80</v>
      </c>
      <c r="AD130" s="13">
        <f t="shared" si="72"/>
        <v>80</v>
      </c>
      <c r="AE130" s="13">
        <f t="shared" si="73"/>
        <v>80</v>
      </c>
      <c r="AF130" s="15">
        <f t="shared" si="74"/>
        <v>8</v>
      </c>
      <c r="AG130" s="17">
        <f t="shared" si="75"/>
        <v>155</v>
      </c>
      <c r="AH130" s="11">
        <v>0</v>
      </c>
      <c r="AI130" s="13">
        <f t="shared" si="76"/>
        <v>0</v>
      </c>
      <c r="AJ130" s="13">
        <f t="shared" si="77"/>
        <v>0</v>
      </c>
      <c r="AK130" s="155">
        <f t="shared" si="78"/>
        <v>1</v>
      </c>
      <c r="AL130" s="14">
        <v>10.005036091992615</v>
      </c>
      <c r="AM130" s="13">
        <f t="shared" si="79"/>
        <v>10.005036091992615</v>
      </c>
      <c r="AN130" s="13">
        <f t="shared" si="80"/>
        <v>1.0005036091992614</v>
      </c>
      <c r="AO130" s="13">
        <f t="shared" si="81"/>
        <v>1.0005036091992614</v>
      </c>
      <c r="AP130" s="161">
        <f t="shared" si="82"/>
        <v>143</v>
      </c>
      <c r="AU130" s="11">
        <v>100</v>
      </c>
      <c r="AV130" s="13">
        <f t="shared" si="83"/>
        <v>0</v>
      </c>
      <c r="AW130" s="13">
        <f t="shared" si="84"/>
        <v>0</v>
      </c>
      <c r="AX130" s="17">
        <f t="shared" si="85"/>
        <v>1</v>
      </c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">
        <f t="shared" si="86"/>
        <v>44.268986522656341</v>
      </c>
      <c r="BL130" s="11">
        <f t="shared" si="87"/>
        <v>79</v>
      </c>
    </row>
    <row r="131" spans="1:64" ht="36" x14ac:dyDescent="0.25">
      <c r="A131" s="11">
        <v>126</v>
      </c>
      <c r="B131" s="76" t="s">
        <v>190</v>
      </c>
      <c r="C131" s="12">
        <v>100</v>
      </c>
      <c r="D131" s="14">
        <f t="shared" si="52"/>
        <v>100</v>
      </c>
      <c r="E131" s="13">
        <f t="shared" si="53"/>
        <v>10</v>
      </c>
      <c r="F131" s="121">
        <f t="shared" si="54"/>
        <v>1</v>
      </c>
      <c r="G131" s="60">
        <v>0</v>
      </c>
      <c r="H131" s="13">
        <f t="shared" si="55"/>
        <v>0</v>
      </c>
      <c r="I131" s="13">
        <f t="shared" si="56"/>
        <v>0</v>
      </c>
      <c r="J131" s="13">
        <f t="shared" si="57"/>
        <v>0</v>
      </c>
      <c r="K131" s="124">
        <f t="shared" si="58"/>
        <v>171</v>
      </c>
      <c r="L131" s="131">
        <v>0</v>
      </c>
      <c r="M131" s="13">
        <f t="shared" si="59"/>
        <v>0</v>
      </c>
      <c r="N131" s="13">
        <f t="shared" si="60"/>
        <v>0</v>
      </c>
      <c r="O131" s="134">
        <f t="shared" si="61"/>
        <v>138</v>
      </c>
      <c r="P131" s="137">
        <v>0</v>
      </c>
      <c r="Q131" s="13">
        <f t="shared" si="62"/>
        <v>0</v>
      </c>
      <c r="R131" s="13">
        <f t="shared" si="63"/>
        <v>0</v>
      </c>
      <c r="S131" s="13">
        <f t="shared" si="64"/>
        <v>0</v>
      </c>
      <c r="T131" s="130">
        <f t="shared" si="65"/>
        <v>149</v>
      </c>
      <c r="U131" s="14">
        <v>0</v>
      </c>
      <c r="V131" s="13">
        <f t="shared" si="66"/>
        <v>100</v>
      </c>
      <c r="W131" s="13">
        <f t="shared" si="67"/>
        <v>10</v>
      </c>
      <c r="X131" s="141">
        <f t="shared" si="68"/>
        <v>1</v>
      </c>
      <c r="Y131" s="14">
        <v>0</v>
      </c>
      <c r="Z131" s="13">
        <f t="shared" si="69"/>
        <v>100</v>
      </c>
      <c r="AA131" s="13">
        <f t="shared" si="70"/>
        <v>10</v>
      </c>
      <c r="AB131" s="147">
        <f t="shared" si="71"/>
        <v>1</v>
      </c>
      <c r="AC131" s="11">
        <v>0</v>
      </c>
      <c r="AD131" s="13">
        <f t="shared" si="72"/>
        <v>0</v>
      </c>
      <c r="AE131" s="13">
        <f t="shared" si="73"/>
        <v>0</v>
      </c>
      <c r="AF131" s="15">
        <f t="shared" si="74"/>
        <v>0</v>
      </c>
      <c r="AG131" s="17">
        <f t="shared" si="75"/>
        <v>198</v>
      </c>
      <c r="AH131" s="11">
        <v>0</v>
      </c>
      <c r="AI131" s="13">
        <f t="shared" si="76"/>
        <v>0</v>
      </c>
      <c r="AJ131" s="13">
        <f t="shared" si="77"/>
        <v>0</v>
      </c>
      <c r="AK131" s="155">
        <f t="shared" si="78"/>
        <v>1</v>
      </c>
      <c r="AL131" s="14">
        <v>18.404907975460123</v>
      </c>
      <c r="AM131" s="13">
        <f t="shared" si="79"/>
        <v>18.404907975460123</v>
      </c>
      <c r="AN131" s="13">
        <f t="shared" si="80"/>
        <v>1.8404907975460123</v>
      </c>
      <c r="AO131" s="13">
        <f t="shared" si="81"/>
        <v>1.8404907975460123</v>
      </c>
      <c r="AP131" s="161">
        <f t="shared" si="82"/>
        <v>111</v>
      </c>
      <c r="AU131" s="11">
        <v>100</v>
      </c>
      <c r="AV131" s="13">
        <f t="shared" si="83"/>
        <v>0</v>
      </c>
      <c r="AW131" s="13">
        <f t="shared" si="84"/>
        <v>0</v>
      </c>
      <c r="AX131" s="17">
        <f t="shared" si="85"/>
        <v>1</v>
      </c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">
        <f t="shared" si="86"/>
        <v>31.840490797546011</v>
      </c>
      <c r="BL131" s="11">
        <f t="shared" si="87"/>
        <v>218</v>
      </c>
    </row>
    <row r="132" spans="1:64" ht="24" x14ac:dyDescent="0.25">
      <c r="A132" s="11">
        <v>127</v>
      </c>
      <c r="B132" s="76" t="s">
        <v>191</v>
      </c>
      <c r="C132" s="12">
        <v>100</v>
      </c>
      <c r="D132" s="14">
        <f t="shared" si="52"/>
        <v>100</v>
      </c>
      <c r="E132" s="13">
        <f t="shared" si="53"/>
        <v>10</v>
      </c>
      <c r="F132" s="121">
        <f t="shared" si="54"/>
        <v>1</v>
      </c>
      <c r="G132" s="60">
        <v>0</v>
      </c>
      <c r="H132" s="13">
        <f t="shared" si="55"/>
        <v>0</v>
      </c>
      <c r="I132" s="13">
        <f t="shared" si="56"/>
        <v>0</v>
      </c>
      <c r="J132" s="13">
        <f t="shared" si="57"/>
        <v>0</v>
      </c>
      <c r="K132" s="124">
        <f t="shared" si="58"/>
        <v>171</v>
      </c>
      <c r="L132" s="131">
        <v>0</v>
      </c>
      <c r="M132" s="13">
        <f t="shared" si="59"/>
        <v>0</v>
      </c>
      <c r="N132" s="13">
        <f t="shared" si="60"/>
        <v>0</v>
      </c>
      <c r="O132" s="134">
        <f t="shared" si="61"/>
        <v>138</v>
      </c>
      <c r="P132" s="137">
        <v>0</v>
      </c>
      <c r="Q132" s="13">
        <f t="shared" si="62"/>
        <v>0</v>
      </c>
      <c r="R132" s="13">
        <f t="shared" si="63"/>
        <v>0</v>
      </c>
      <c r="S132" s="13">
        <f t="shared" si="64"/>
        <v>0</v>
      </c>
      <c r="T132" s="130">
        <f t="shared" si="65"/>
        <v>149</v>
      </c>
      <c r="U132" s="14">
        <v>0</v>
      </c>
      <c r="V132" s="13">
        <f t="shared" si="66"/>
        <v>100</v>
      </c>
      <c r="W132" s="13">
        <f t="shared" si="67"/>
        <v>10</v>
      </c>
      <c r="X132" s="141">
        <f t="shared" si="68"/>
        <v>1</v>
      </c>
      <c r="Y132" s="14">
        <v>0</v>
      </c>
      <c r="Z132" s="13">
        <f t="shared" si="69"/>
        <v>100</v>
      </c>
      <c r="AA132" s="13">
        <f t="shared" si="70"/>
        <v>10</v>
      </c>
      <c r="AB132" s="147">
        <f t="shared" si="71"/>
        <v>1</v>
      </c>
      <c r="AC132" s="11">
        <v>0</v>
      </c>
      <c r="AD132" s="13">
        <f t="shared" si="72"/>
        <v>0</v>
      </c>
      <c r="AE132" s="13">
        <f t="shared" si="73"/>
        <v>0</v>
      </c>
      <c r="AF132" s="15">
        <f t="shared" si="74"/>
        <v>0</v>
      </c>
      <c r="AG132" s="17">
        <f t="shared" si="75"/>
        <v>198</v>
      </c>
      <c r="AH132" s="11">
        <v>0</v>
      </c>
      <c r="AI132" s="13">
        <f t="shared" si="76"/>
        <v>0</v>
      </c>
      <c r="AJ132" s="13">
        <f t="shared" si="77"/>
        <v>0</v>
      </c>
      <c r="AK132" s="155">
        <f t="shared" si="78"/>
        <v>1</v>
      </c>
      <c r="AL132" s="14">
        <v>23.038278175065141</v>
      </c>
      <c r="AM132" s="13">
        <f t="shared" si="79"/>
        <v>23.038278175065141</v>
      </c>
      <c r="AN132" s="13">
        <f t="shared" si="80"/>
        <v>2.3038278175065141</v>
      </c>
      <c r="AO132" s="13">
        <f t="shared" si="81"/>
        <v>2.3038278175065141</v>
      </c>
      <c r="AP132" s="161">
        <f t="shared" si="82"/>
        <v>90</v>
      </c>
      <c r="AU132" s="11">
        <v>100</v>
      </c>
      <c r="AV132" s="13">
        <f t="shared" si="83"/>
        <v>0</v>
      </c>
      <c r="AW132" s="13">
        <f t="shared" si="84"/>
        <v>0</v>
      </c>
      <c r="AX132" s="17">
        <f t="shared" si="85"/>
        <v>1</v>
      </c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">
        <f t="shared" si="86"/>
        <v>32.303827817506516</v>
      </c>
      <c r="BL132" s="11">
        <f t="shared" si="87"/>
        <v>213</v>
      </c>
    </row>
    <row r="133" spans="1:64" ht="24" x14ac:dyDescent="0.25">
      <c r="A133" s="11">
        <v>128</v>
      </c>
      <c r="B133" s="76" t="s">
        <v>192</v>
      </c>
      <c r="C133" s="12">
        <v>100</v>
      </c>
      <c r="D133" s="14">
        <f t="shared" si="52"/>
        <v>100</v>
      </c>
      <c r="E133" s="13">
        <f t="shared" si="53"/>
        <v>10</v>
      </c>
      <c r="F133" s="121">
        <f t="shared" si="54"/>
        <v>1</v>
      </c>
      <c r="G133" s="60">
        <v>0.15897018339730914</v>
      </c>
      <c r="H133" s="13">
        <f t="shared" si="55"/>
        <v>0.15897018339730914</v>
      </c>
      <c r="I133" s="13">
        <f t="shared" si="56"/>
        <v>2.3845527509596374E-2</v>
      </c>
      <c r="J133" s="13">
        <f t="shared" si="57"/>
        <v>2.3845527509596374E-2</v>
      </c>
      <c r="K133" s="124">
        <f t="shared" si="58"/>
        <v>146</v>
      </c>
      <c r="L133" s="131">
        <v>0</v>
      </c>
      <c r="M133" s="13">
        <f t="shared" si="59"/>
        <v>0</v>
      </c>
      <c r="N133" s="13">
        <f t="shared" si="60"/>
        <v>0</v>
      </c>
      <c r="O133" s="134">
        <f t="shared" si="61"/>
        <v>138</v>
      </c>
      <c r="P133" s="137">
        <v>1.0318949343339483</v>
      </c>
      <c r="Q133" s="13">
        <f t="shared" si="62"/>
        <v>1.1407609324184631</v>
      </c>
      <c r="R133" s="13">
        <f t="shared" si="63"/>
        <v>0.3802536441394877</v>
      </c>
      <c r="S133" s="13">
        <f t="shared" si="64"/>
        <v>1.9012682206974385E-2</v>
      </c>
      <c r="T133" s="130">
        <f t="shared" si="65"/>
        <v>107</v>
      </c>
      <c r="U133" s="14">
        <v>0</v>
      </c>
      <c r="V133" s="13">
        <f t="shared" si="66"/>
        <v>100</v>
      </c>
      <c r="W133" s="13">
        <f t="shared" si="67"/>
        <v>10</v>
      </c>
      <c r="X133" s="141">
        <f t="shared" si="68"/>
        <v>1</v>
      </c>
      <c r="Y133" s="14">
        <v>0</v>
      </c>
      <c r="Z133" s="13">
        <f t="shared" si="69"/>
        <v>100</v>
      </c>
      <c r="AA133" s="13">
        <f t="shared" si="70"/>
        <v>10</v>
      </c>
      <c r="AB133" s="147">
        <f t="shared" si="71"/>
        <v>1</v>
      </c>
      <c r="AC133" s="11">
        <v>99</v>
      </c>
      <c r="AD133" s="13">
        <f t="shared" si="72"/>
        <v>99</v>
      </c>
      <c r="AE133" s="13">
        <f t="shared" si="73"/>
        <v>99</v>
      </c>
      <c r="AF133" s="15">
        <f t="shared" si="74"/>
        <v>9.9</v>
      </c>
      <c r="AG133" s="17">
        <f t="shared" si="75"/>
        <v>87</v>
      </c>
      <c r="AH133" s="11">
        <v>0</v>
      </c>
      <c r="AI133" s="13">
        <f t="shared" si="76"/>
        <v>0</v>
      </c>
      <c r="AJ133" s="13">
        <f t="shared" si="77"/>
        <v>0</v>
      </c>
      <c r="AK133" s="155">
        <f t="shared" si="78"/>
        <v>1</v>
      </c>
      <c r="AL133" s="14">
        <v>20.687079910380881</v>
      </c>
      <c r="AM133" s="13">
        <f t="shared" si="79"/>
        <v>20.687079910380881</v>
      </c>
      <c r="AN133" s="13">
        <f t="shared" si="80"/>
        <v>2.0687079910380879</v>
      </c>
      <c r="AO133" s="13">
        <f t="shared" si="81"/>
        <v>2.0687079910380879</v>
      </c>
      <c r="AP133" s="161">
        <f t="shared" si="82"/>
        <v>101</v>
      </c>
      <c r="AU133" s="11">
        <v>100</v>
      </c>
      <c r="AV133" s="13">
        <f t="shared" si="83"/>
        <v>0</v>
      </c>
      <c r="AW133" s="13">
        <f t="shared" si="84"/>
        <v>0</v>
      </c>
      <c r="AX133" s="17">
        <f t="shared" si="85"/>
        <v>1</v>
      </c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">
        <f t="shared" si="86"/>
        <v>42.011566200754658</v>
      </c>
      <c r="BL133" s="11">
        <f t="shared" si="87"/>
        <v>116</v>
      </c>
    </row>
    <row r="134" spans="1:64" ht="36" x14ac:dyDescent="0.25">
      <c r="A134" s="11">
        <v>129</v>
      </c>
      <c r="B134" s="76" t="s">
        <v>193</v>
      </c>
      <c r="C134" s="12">
        <v>100</v>
      </c>
      <c r="D134" s="14">
        <f t="shared" ref="D134:D197" si="88">(C134-$C$4)/($C$5-$C$4)*100</f>
        <v>100</v>
      </c>
      <c r="E134" s="13">
        <f t="shared" ref="E134:E197" si="89">D134*$E$5/100</f>
        <v>10</v>
      </c>
      <c r="F134" s="121">
        <f t="shared" ref="F134:F197" si="90">RANK(E134,$E$6:$E$279)</f>
        <v>1</v>
      </c>
      <c r="G134" s="60">
        <v>0.19550091148173554</v>
      </c>
      <c r="H134" s="13">
        <f t="shared" ref="H134:H197" si="91">(G134-$G$4)/($G$5-$G$4)*100</f>
        <v>0.19550091148173554</v>
      </c>
      <c r="I134" s="13">
        <f t="shared" ref="I134:I197" si="92">H134*$I$5/100</f>
        <v>2.9325136722260333E-2</v>
      </c>
      <c r="J134" s="13">
        <f t="shared" ref="J134:J197" si="93">I134</f>
        <v>2.9325136722260333E-2</v>
      </c>
      <c r="K134" s="124">
        <f t="shared" ref="K134:K197" si="94">RANK(I134,$I$6:$I$279)</f>
        <v>134</v>
      </c>
      <c r="L134" s="131">
        <v>0</v>
      </c>
      <c r="M134" s="13">
        <f t="shared" ref="M134:M197" si="95">(L134-$L$4)/($L$5-$L$4)*100</f>
        <v>0</v>
      </c>
      <c r="N134" s="13">
        <f t="shared" ref="N134:N197" si="96">M134*$N$5/100</f>
        <v>0</v>
      </c>
      <c r="O134" s="134">
        <f t="shared" ref="O134:O197" si="97">RANK(N134,$N$6:$N$279)</f>
        <v>138</v>
      </c>
      <c r="P134" s="137">
        <v>1.0318949343339483</v>
      </c>
      <c r="Q134" s="13">
        <f t="shared" ref="Q134:Q197" si="98">(P134-$P$4)/($P$5-$P$4)*100</f>
        <v>1.1407609324184631</v>
      </c>
      <c r="R134" s="13">
        <f t="shared" ref="R134:R197" si="99">IF(P134&gt;$R$5,(($R$5-$P$4)+(P134-$R$5)/3)/($P$5-$P$4)*100,Q134)</f>
        <v>0.3802536441394877</v>
      </c>
      <c r="S134" s="13">
        <f t="shared" ref="S134:S197" si="100">R134*$S$5/100</f>
        <v>1.9012682206974385E-2</v>
      </c>
      <c r="T134" s="130">
        <f t="shared" ref="T134:T197" si="101">RANK(S134,$S$6:$S$279)</f>
        <v>107</v>
      </c>
      <c r="U134" s="14">
        <v>0</v>
      </c>
      <c r="V134" s="13">
        <f t="shared" ref="V134:V197" si="102">($U$5-U134)/($U$5-$U$4)*100</f>
        <v>100</v>
      </c>
      <c r="W134" s="13">
        <f t="shared" ref="W134:W197" si="103">V134*$W$5/100</f>
        <v>10</v>
      </c>
      <c r="X134" s="141">
        <f t="shared" ref="X134:X197" si="104">RANK(W134,$W$6:$W$279)</f>
        <v>1</v>
      </c>
      <c r="Y134" s="14">
        <v>0</v>
      </c>
      <c r="Z134" s="13">
        <f t="shared" ref="Z134:Z197" si="105">($Y$5-Y134)/($Y$5-$Y$4)*100</f>
        <v>100</v>
      </c>
      <c r="AA134" s="13">
        <f t="shared" ref="AA134:AA197" si="106">Z134*$AA$5/100</f>
        <v>10</v>
      </c>
      <c r="AB134" s="147">
        <f t="shared" ref="AB134:AB197" si="107">RANK(AA134,$AA$6:$AA$279)</f>
        <v>1</v>
      </c>
      <c r="AC134" s="11">
        <v>99</v>
      </c>
      <c r="AD134" s="13">
        <f t="shared" ref="AD134:AD197" si="108">(AC134-$AC$4)/($AC$5-$AC$4)*100</f>
        <v>99</v>
      </c>
      <c r="AE134" s="13">
        <f t="shared" ref="AE134:AE197" si="109">IF(AC134 &lt;25,AD134/2,AD134)</f>
        <v>99</v>
      </c>
      <c r="AF134" s="15">
        <f t="shared" ref="AF134:AF197" si="110">AE134*$AF$5/100</f>
        <v>9.9</v>
      </c>
      <c r="AG134" s="17">
        <f t="shared" ref="AG134:AG197" si="111">RANK(AF134,$AF$6:$AF$279)</f>
        <v>87</v>
      </c>
      <c r="AH134" s="11">
        <v>0</v>
      </c>
      <c r="AI134" s="13">
        <f t="shared" ref="AI134:AI197" si="112">IF($AH$5-$AH$4,($AH$5-AH134)/($AH$5-$AH$4)*100,0)</f>
        <v>0</v>
      </c>
      <c r="AJ134" s="13">
        <f t="shared" ref="AJ134:AJ197" si="113">AI134*$AJ$5/100</f>
        <v>0</v>
      </c>
      <c r="AK134" s="155">
        <f t="shared" ref="AK134:AK197" si="114">RANK(AJ134,$AJ$6:$AJ$49)</f>
        <v>1</v>
      </c>
      <c r="AL134" s="14">
        <v>25.762587284086734</v>
      </c>
      <c r="AM134" s="13">
        <f t="shared" ref="AM134:AM197" si="115">(AL134-$AL$4)/($AL$5-$AL$4)*100</f>
        <v>25.762587284086734</v>
      </c>
      <c r="AN134" s="13">
        <f t="shared" ref="AN134:AN197" si="116">AM134*$AN$5/100</f>
        <v>2.5762587284086735</v>
      </c>
      <c r="AO134" s="13">
        <f t="shared" ref="AO134:AO197" si="117">AN134</f>
        <v>2.5762587284086735</v>
      </c>
      <c r="AP134" s="161">
        <f t="shared" ref="AP134:AP197" si="118">RANK(AN134,$AN$6:$AN$279)</f>
        <v>77</v>
      </c>
      <c r="AU134" s="11">
        <v>100</v>
      </c>
      <c r="AV134" s="13">
        <f t="shared" ref="AV134:AV197" si="119">IF($AU$5-$AU$4,($AU$5-AU134)/($AU$5-$AU$4)*100,0)</f>
        <v>0</v>
      </c>
      <c r="AW134" s="13">
        <f t="shared" ref="AW134:AW197" si="120">AV134*$AW$5/100</f>
        <v>0</v>
      </c>
      <c r="AX134" s="17">
        <f t="shared" ref="AX134:AX197" si="121">RANK(AW134,$AW$6:$AW$279)</f>
        <v>1</v>
      </c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">
        <f t="shared" ref="BK134:BK197" si="122">E134+I134+S134+N134+W134+AA134+AF134+AJ134+AN134+AW134</f>
        <v>42.524596547337907</v>
      </c>
      <c r="BL134" s="11">
        <f t="shared" ref="BL134:BL197" si="123">RANK(BK134,$BK$6:$BK$279,0)</f>
        <v>103</v>
      </c>
    </row>
    <row r="135" spans="1:64" ht="24" x14ac:dyDescent="0.25">
      <c r="A135" s="11">
        <v>130</v>
      </c>
      <c r="B135" s="76" t="s">
        <v>194</v>
      </c>
      <c r="C135" s="12">
        <v>100</v>
      </c>
      <c r="D135" s="14">
        <f t="shared" si="88"/>
        <v>100</v>
      </c>
      <c r="E135" s="13">
        <f t="shared" si="89"/>
        <v>10</v>
      </c>
      <c r="F135" s="121">
        <f t="shared" si="90"/>
        <v>1</v>
      </c>
      <c r="G135" s="60">
        <v>0</v>
      </c>
      <c r="H135" s="13">
        <f t="shared" si="91"/>
        <v>0</v>
      </c>
      <c r="I135" s="13">
        <f t="shared" si="92"/>
        <v>0</v>
      </c>
      <c r="J135" s="13">
        <f t="shared" si="93"/>
        <v>0</v>
      </c>
      <c r="K135" s="124">
        <f t="shared" si="94"/>
        <v>171</v>
      </c>
      <c r="L135" s="131">
        <v>0</v>
      </c>
      <c r="M135" s="13">
        <f t="shared" si="95"/>
        <v>0</v>
      </c>
      <c r="N135" s="13">
        <f t="shared" si="96"/>
        <v>0</v>
      </c>
      <c r="O135" s="134">
        <f t="shared" si="97"/>
        <v>138</v>
      </c>
      <c r="P135" s="137">
        <v>0</v>
      </c>
      <c r="Q135" s="13">
        <f t="shared" si="98"/>
        <v>0</v>
      </c>
      <c r="R135" s="13">
        <f t="shared" si="99"/>
        <v>0</v>
      </c>
      <c r="S135" s="13">
        <f t="shared" si="100"/>
        <v>0</v>
      </c>
      <c r="T135" s="130">
        <f t="shared" si="101"/>
        <v>149</v>
      </c>
      <c r="U135" s="14">
        <v>0</v>
      </c>
      <c r="V135" s="13">
        <f t="shared" si="102"/>
        <v>100</v>
      </c>
      <c r="W135" s="13">
        <f t="shared" si="103"/>
        <v>10</v>
      </c>
      <c r="X135" s="141">
        <f t="shared" si="104"/>
        <v>1</v>
      </c>
      <c r="Y135" s="14">
        <v>0</v>
      </c>
      <c r="Z135" s="13">
        <f t="shared" si="105"/>
        <v>100</v>
      </c>
      <c r="AA135" s="13">
        <f t="shared" si="106"/>
        <v>10</v>
      </c>
      <c r="AB135" s="147">
        <f t="shared" si="107"/>
        <v>1</v>
      </c>
      <c r="AC135" s="11">
        <v>0</v>
      </c>
      <c r="AD135" s="13">
        <f t="shared" si="108"/>
        <v>0</v>
      </c>
      <c r="AE135" s="13">
        <f t="shared" si="109"/>
        <v>0</v>
      </c>
      <c r="AF135" s="15">
        <f t="shared" si="110"/>
        <v>0</v>
      </c>
      <c r="AG135" s="17">
        <f t="shared" si="111"/>
        <v>198</v>
      </c>
      <c r="AH135" s="11">
        <v>0</v>
      </c>
      <c r="AI135" s="13">
        <f t="shared" si="112"/>
        <v>0</v>
      </c>
      <c r="AJ135" s="13">
        <f t="shared" si="113"/>
        <v>0</v>
      </c>
      <c r="AK135" s="155">
        <f t="shared" si="114"/>
        <v>1</v>
      </c>
      <c r="AL135" s="14">
        <v>13.036106750392465</v>
      </c>
      <c r="AM135" s="13">
        <f t="shared" si="115"/>
        <v>13.036106750392465</v>
      </c>
      <c r="AN135" s="13">
        <f t="shared" si="116"/>
        <v>1.3036106750392467</v>
      </c>
      <c r="AO135" s="13">
        <f t="shared" si="117"/>
        <v>1.3036106750392467</v>
      </c>
      <c r="AP135" s="161">
        <f t="shared" si="118"/>
        <v>133</v>
      </c>
      <c r="AU135" s="11">
        <v>100</v>
      </c>
      <c r="AV135" s="13">
        <f t="shared" si="119"/>
        <v>0</v>
      </c>
      <c r="AW135" s="13">
        <f t="shared" si="120"/>
        <v>0</v>
      </c>
      <c r="AX135" s="17">
        <f t="shared" si="121"/>
        <v>1</v>
      </c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">
        <f t="shared" si="122"/>
        <v>31.303610675039245</v>
      </c>
      <c r="BL135" s="11">
        <f t="shared" si="123"/>
        <v>225</v>
      </c>
    </row>
    <row r="136" spans="1:64" ht="24" x14ac:dyDescent="0.25">
      <c r="A136" s="11">
        <v>131</v>
      </c>
      <c r="B136" s="76" t="s">
        <v>195</v>
      </c>
      <c r="C136" s="12">
        <v>100</v>
      </c>
      <c r="D136" s="14">
        <f t="shared" si="88"/>
        <v>100</v>
      </c>
      <c r="E136" s="13">
        <f t="shared" si="89"/>
        <v>10</v>
      </c>
      <c r="F136" s="121">
        <f t="shared" si="90"/>
        <v>1</v>
      </c>
      <c r="G136" s="60">
        <v>0</v>
      </c>
      <c r="H136" s="13">
        <f t="shared" si="91"/>
        <v>0</v>
      </c>
      <c r="I136" s="13">
        <f t="shared" si="92"/>
        <v>0</v>
      </c>
      <c r="J136" s="13">
        <f t="shared" si="93"/>
        <v>0</v>
      </c>
      <c r="K136" s="124">
        <f t="shared" si="94"/>
        <v>171</v>
      </c>
      <c r="L136" s="131">
        <v>0</v>
      </c>
      <c r="M136" s="13">
        <f t="shared" si="95"/>
        <v>0</v>
      </c>
      <c r="N136" s="13">
        <f t="shared" si="96"/>
        <v>0</v>
      </c>
      <c r="O136" s="134">
        <f t="shared" si="97"/>
        <v>138</v>
      </c>
      <c r="P136" s="137">
        <v>0</v>
      </c>
      <c r="Q136" s="13">
        <f t="shared" si="98"/>
        <v>0</v>
      </c>
      <c r="R136" s="13">
        <f t="shared" si="99"/>
        <v>0</v>
      </c>
      <c r="S136" s="13">
        <f t="shared" si="100"/>
        <v>0</v>
      </c>
      <c r="T136" s="130">
        <f t="shared" si="101"/>
        <v>149</v>
      </c>
      <c r="U136" s="14">
        <v>0</v>
      </c>
      <c r="V136" s="13">
        <f t="shared" si="102"/>
        <v>100</v>
      </c>
      <c r="W136" s="13">
        <f t="shared" si="103"/>
        <v>10</v>
      </c>
      <c r="X136" s="141">
        <f t="shared" si="104"/>
        <v>1</v>
      </c>
      <c r="Y136" s="14">
        <v>0</v>
      </c>
      <c r="Z136" s="13">
        <f t="shared" si="105"/>
        <v>100</v>
      </c>
      <c r="AA136" s="13">
        <f t="shared" si="106"/>
        <v>10</v>
      </c>
      <c r="AB136" s="147">
        <f t="shared" si="107"/>
        <v>1</v>
      </c>
      <c r="AC136" s="11">
        <v>0</v>
      </c>
      <c r="AD136" s="13">
        <f t="shared" si="108"/>
        <v>0</v>
      </c>
      <c r="AE136" s="13">
        <f t="shared" si="109"/>
        <v>0</v>
      </c>
      <c r="AF136" s="15">
        <f t="shared" si="110"/>
        <v>0</v>
      </c>
      <c r="AG136" s="17">
        <f t="shared" si="111"/>
        <v>198</v>
      </c>
      <c r="AH136" s="11">
        <v>0</v>
      </c>
      <c r="AI136" s="13">
        <f t="shared" si="112"/>
        <v>0</v>
      </c>
      <c r="AJ136" s="13">
        <f t="shared" si="113"/>
        <v>0</v>
      </c>
      <c r="AK136" s="155">
        <f t="shared" si="114"/>
        <v>1</v>
      </c>
      <c r="AL136" s="14">
        <v>21.636584089705714</v>
      </c>
      <c r="AM136" s="13">
        <f t="shared" si="115"/>
        <v>21.636584089705714</v>
      </c>
      <c r="AN136" s="13">
        <f t="shared" si="116"/>
        <v>2.163658408970571</v>
      </c>
      <c r="AO136" s="13">
        <f t="shared" si="117"/>
        <v>2.163658408970571</v>
      </c>
      <c r="AP136" s="161">
        <f t="shared" si="118"/>
        <v>94</v>
      </c>
      <c r="AU136" s="11">
        <v>100</v>
      </c>
      <c r="AV136" s="13">
        <f t="shared" si="119"/>
        <v>0</v>
      </c>
      <c r="AW136" s="13">
        <f t="shared" si="120"/>
        <v>0</v>
      </c>
      <c r="AX136" s="17">
        <f t="shared" si="121"/>
        <v>1</v>
      </c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">
        <f t="shared" si="122"/>
        <v>32.163658408970569</v>
      </c>
      <c r="BL136" s="11">
        <f t="shared" si="123"/>
        <v>215</v>
      </c>
    </row>
    <row r="137" spans="1:64" ht="36" x14ac:dyDescent="0.25">
      <c r="A137" s="11">
        <v>132</v>
      </c>
      <c r="B137" s="76" t="s">
        <v>196</v>
      </c>
      <c r="C137" s="12">
        <v>100</v>
      </c>
      <c r="D137" s="14">
        <f t="shared" si="88"/>
        <v>100</v>
      </c>
      <c r="E137" s="13">
        <f t="shared" si="89"/>
        <v>10</v>
      </c>
      <c r="F137" s="121">
        <f t="shared" si="90"/>
        <v>1</v>
      </c>
      <c r="G137" s="60">
        <v>0.17230622015756483</v>
      </c>
      <c r="H137" s="13">
        <f t="shared" si="91"/>
        <v>0.17230622015756483</v>
      </c>
      <c r="I137" s="13">
        <f t="shared" si="92"/>
        <v>2.5845933023634724E-2</v>
      </c>
      <c r="J137" s="13">
        <f t="shared" si="93"/>
        <v>2.5845933023634724E-2</v>
      </c>
      <c r="K137" s="124">
        <f t="shared" si="94"/>
        <v>140</v>
      </c>
      <c r="L137" s="131">
        <v>0</v>
      </c>
      <c r="M137" s="13">
        <f t="shared" si="95"/>
        <v>0</v>
      </c>
      <c r="N137" s="13">
        <f t="shared" si="96"/>
        <v>0</v>
      </c>
      <c r="O137" s="134">
        <f t="shared" si="97"/>
        <v>138</v>
      </c>
      <c r="P137" s="137">
        <v>1.0318949343339483</v>
      </c>
      <c r="Q137" s="13">
        <f t="shared" si="98"/>
        <v>1.1407609324184631</v>
      </c>
      <c r="R137" s="13">
        <f t="shared" si="99"/>
        <v>0.3802536441394877</v>
      </c>
      <c r="S137" s="13">
        <f t="shared" si="100"/>
        <v>1.9012682206974385E-2</v>
      </c>
      <c r="T137" s="130">
        <f t="shared" si="101"/>
        <v>107</v>
      </c>
      <c r="U137" s="14">
        <v>0</v>
      </c>
      <c r="V137" s="13">
        <f t="shared" si="102"/>
        <v>100</v>
      </c>
      <c r="W137" s="13">
        <f t="shared" si="103"/>
        <v>10</v>
      </c>
      <c r="X137" s="141">
        <f t="shared" si="104"/>
        <v>1</v>
      </c>
      <c r="Y137" s="14">
        <v>0</v>
      </c>
      <c r="Z137" s="13">
        <f t="shared" si="105"/>
        <v>100</v>
      </c>
      <c r="AA137" s="13">
        <f t="shared" si="106"/>
        <v>10</v>
      </c>
      <c r="AB137" s="147">
        <f t="shared" si="107"/>
        <v>1</v>
      </c>
      <c r="AC137" s="11">
        <v>99</v>
      </c>
      <c r="AD137" s="13">
        <f t="shared" si="108"/>
        <v>99</v>
      </c>
      <c r="AE137" s="13">
        <f t="shared" si="109"/>
        <v>99</v>
      </c>
      <c r="AF137" s="15">
        <f t="shared" si="110"/>
        <v>9.9</v>
      </c>
      <c r="AG137" s="17">
        <f t="shared" si="111"/>
        <v>87</v>
      </c>
      <c r="AH137" s="11">
        <v>0</v>
      </c>
      <c r="AI137" s="13">
        <f t="shared" si="112"/>
        <v>0</v>
      </c>
      <c r="AJ137" s="13">
        <f t="shared" si="113"/>
        <v>0</v>
      </c>
      <c r="AK137" s="155">
        <f t="shared" si="114"/>
        <v>1</v>
      </c>
      <c r="AL137" s="14">
        <v>17.438471502590673</v>
      </c>
      <c r="AM137" s="13">
        <f t="shared" si="115"/>
        <v>17.438471502590673</v>
      </c>
      <c r="AN137" s="13">
        <f t="shared" si="116"/>
        <v>1.7438471502590673</v>
      </c>
      <c r="AO137" s="13">
        <f t="shared" si="117"/>
        <v>1.7438471502590673</v>
      </c>
      <c r="AP137" s="161">
        <f t="shared" si="118"/>
        <v>115</v>
      </c>
      <c r="AU137" s="11">
        <v>100</v>
      </c>
      <c r="AV137" s="13">
        <f t="shared" si="119"/>
        <v>0</v>
      </c>
      <c r="AW137" s="13">
        <f t="shared" si="120"/>
        <v>0</v>
      </c>
      <c r="AX137" s="17">
        <f t="shared" si="121"/>
        <v>1</v>
      </c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">
        <f t="shared" si="122"/>
        <v>41.688705765489672</v>
      </c>
      <c r="BL137" s="11">
        <f t="shared" si="123"/>
        <v>122</v>
      </c>
    </row>
    <row r="138" spans="1:64" ht="24" x14ac:dyDescent="0.25">
      <c r="A138" s="11">
        <v>133</v>
      </c>
      <c r="B138" s="76" t="s">
        <v>197</v>
      </c>
      <c r="C138" s="12">
        <v>86.52697180160213</v>
      </c>
      <c r="D138" s="14">
        <f t="shared" si="88"/>
        <v>84.423106629083094</v>
      </c>
      <c r="E138" s="13">
        <f t="shared" si="89"/>
        <v>8.4423106629083104</v>
      </c>
      <c r="F138" s="121">
        <f t="shared" si="90"/>
        <v>244</v>
      </c>
      <c r="G138" s="60">
        <v>0</v>
      </c>
      <c r="H138" s="13">
        <f t="shared" si="91"/>
        <v>0</v>
      </c>
      <c r="I138" s="13">
        <f t="shared" si="92"/>
        <v>0</v>
      </c>
      <c r="J138" s="13">
        <f t="shared" si="93"/>
        <v>0</v>
      </c>
      <c r="K138" s="124">
        <f t="shared" si="94"/>
        <v>171</v>
      </c>
      <c r="L138" s="131">
        <v>0</v>
      </c>
      <c r="M138" s="13">
        <f t="shared" si="95"/>
        <v>0</v>
      </c>
      <c r="N138" s="13">
        <f t="shared" si="96"/>
        <v>0</v>
      </c>
      <c r="O138" s="134">
        <f t="shared" si="97"/>
        <v>138</v>
      </c>
      <c r="P138" s="137">
        <v>0</v>
      </c>
      <c r="Q138" s="13">
        <f t="shared" si="98"/>
        <v>0</v>
      </c>
      <c r="R138" s="13">
        <f t="shared" si="99"/>
        <v>0</v>
      </c>
      <c r="S138" s="13">
        <f t="shared" si="100"/>
        <v>0</v>
      </c>
      <c r="T138" s="130">
        <f t="shared" si="101"/>
        <v>149</v>
      </c>
      <c r="U138" s="14">
        <v>0</v>
      </c>
      <c r="V138" s="13">
        <f t="shared" si="102"/>
        <v>100</v>
      </c>
      <c r="W138" s="13">
        <f t="shared" si="103"/>
        <v>10</v>
      </c>
      <c r="X138" s="141">
        <f t="shared" si="104"/>
        <v>1</v>
      </c>
      <c r="Y138" s="14">
        <v>0</v>
      </c>
      <c r="Z138" s="13">
        <f t="shared" si="105"/>
        <v>100</v>
      </c>
      <c r="AA138" s="13">
        <f t="shared" si="106"/>
        <v>10</v>
      </c>
      <c r="AB138" s="147">
        <f t="shared" si="107"/>
        <v>1</v>
      </c>
      <c r="AC138" s="11">
        <v>100</v>
      </c>
      <c r="AD138" s="13">
        <f t="shared" si="108"/>
        <v>100</v>
      </c>
      <c r="AE138" s="13">
        <f t="shared" si="109"/>
        <v>100</v>
      </c>
      <c r="AF138" s="15">
        <f t="shared" si="110"/>
        <v>10</v>
      </c>
      <c r="AG138" s="17">
        <f t="shared" si="111"/>
        <v>1</v>
      </c>
      <c r="AH138" s="11">
        <v>0</v>
      </c>
      <c r="AI138" s="13">
        <f t="shared" si="112"/>
        <v>0</v>
      </c>
      <c r="AJ138" s="13">
        <f t="shared" si="113"/>
        <v>0</v>
      </c>
      <c r="AK138" s="155">
        <f t="shared" si="114"/>
        <v>1</v>
      </c>
      <c r="AL138" s="14">
        <v>10.54669624795261</v>
      </c>
      <c r="AM138" s="13">
        <f t="shared" si="115"/>
        <v>10.54669624795261</v>
      </c>
      <c r="AN138" s="13">
        <f t="shared" si="116"/>
        <v>1.0546696247952609</v>
      </c>
      <c r="AO138" s="13">
        <f t="shared" si="117"/>
        <v>1.0546696247952609</v>
      </c>
      <c r="AP138" s="161">
        <f t="shared" si="118"/>
        <v>140</v>
      </c>
      <c r="AU138" s="11">
        <v>100</v>
      </c>
      <c r="AV138" s="13">
        <f t="shared" si="119"/>
        <v>0</v>
      </c>
      <c r="AW138" s="13">
        <f t="shared" si="120"/>
        <v>0</v>
      </c>
      <c r="AX138" s="17">
        <f t="shared" si="121"/>
        <v>1</v>
      </c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">
        <f t="shared" si="122"/>
        <v>39.496980287703572</v>
      </c>
      <c r="BL138" s="11">
        <f t="shared" si="123"/>
        <v>159</v>
      </c>
    </row>
    <row r="139" spans="1:64" ht="36" x14ac:dyDescent="0.25">
      <c r="A139" s="11">
        <v>134</v>
      </c>
      <c r="B139" s="76" t="s">
        <v>198</v>
      </c>
      <c r="C139" s="12">
        <v>100</v>
      </c>
      <c r="D139" s="14">
        <f t="shared" si="88"/>
        <v>100</v>
      </c>
      <c r="E139" s="13">
        <f t="shared" si="89"/>
        <v>10</v>
      </c>
      <c r="F139" s="121">
        <f t="shared" si="90"/>
        <v>1</v>
      </c>
      <c r="G139" s="60">
        <v>0.27017026302316977</v>
      </c>
      <c r="H139" s="13">
        <f t="shared" si="91"/>
        <v>0.27017026302316977</v>
      </c>
      <c r="I139" s="13">
        <f t="shared" si="92"/>
        <v>4.0525539453475465E-2</v>
      </c>
      <c r="J139" s="13">
        <f t="shared" si="93"/>
        <v>4.0525539453475465E-2</v>
      </c>
      <c r="K139" s="124">
        <f t="shared" si="94"/>
        <v>125</v>
      </c>
      <c r="L139" s="131">
        <v>0</v>
      </c>
      <c r="M139" s="13">
        <f t="shared" si="95"/>
        <v>0</v>
      </c>
      <c r="N139" s="13">
        <f t="shared" si="96"/>
        <v>0</v>
      </c>
      <c r="O139" s="134">
        <f t="shared" si="97"/>
        <v>138</v>
      </c>
      <c r="P139" s="137">
        <v>1.0318949343339483</v>
      </c>
      <c r="Q139" s="13">
        <f t="shared" si="98"/>
        <v>1.1407609324184631</v>
      </c>
      <c r="R139" s="13">
        <f t="shared" si="99"/>
        <v>0.3802536441394877</v>
      </c>
      <c r="S139" s="13">
        <f t="shared" si="100"/>
        <v>1.9012682206974385E-2</v>
      </c>
      <c r="T139" s="130">
        <f t="shared" si="101"/>
        <v>107</v>
      </c>
      <c r="U139" s="14">
        <v>0</v>
      </c>
      <c r="V139" s="13">
        <f t="shared" si="102"/>
        <v>100</v>
      </c>
      <c r="W139" s="13">
        <f t="shared" si="103"/>
        <v>10</v>
      </c>
      <c r="X139" s="141">
        <f t="shared" si="104"/>
        <v>1</v>
      </c>
      <c r="Y139" s="14">
        <v>0</v>
      </c>
      <c r="Z139" s="13">
        <f t="shared" si="105"/>
        <v>100</v>
      </c>
      <c r="AA139" s="13">
        <f t="shared" si="106"/>
        <v>10</v>
      </c>
      <c r="AB139" s="147">
        <f t="shared" si="107"/>
        <v>1</v>
      </c>
      <c r="AC139" s="11">
        <v>99</v>
      </c>
      <c r="AD139" s="13">
        <f t="shared" si="108"/>
        <v>99</v>
      </c>
      <c r="AE139" s="13">
        <f t="shared" si="109"/>
        <v>99</v>
      </c>
      <c r="AF139" s="15">
        <f t="shared" si="110"/>
        <v>9.9</v>
      </c>
      <c r="AG139" s="17">
        <f t="shared" si="111"/>
        <v>87</v>
      </c>
      <c r="AH139" s="11">
        <v>0</v>
      </c>
      <c r="AI139" s="13">
        <f t="shared" si="112"/>
        <v>0</v>
      </c>
      <c r="AJ139" s="13">
        <f t="shared" si="113"/>
        <v>0</v>
      </c>
      <c r="AK139" s="155">
        <f t="shared" si="114"/>
        <v>1</v>
      </c>
      <c r="AL139" s="14">
        <v>23.532401524777637</v>
      </c>
      <c r="AM139" s="13">
        <f t="shared" si="115"/>
        <v>23.532401524777637</v>
      </c>
      <c r="AN139" s="13">
        <f t="shared" si="116"/>
        <v>2.3532401524777637</v>
      </c>
      <c r="AO139" s="13">
        <f t="shared" si="117"/>
        <v>2.3532401524777637</v>
      </c>
      <c r="AP139" s="161">
        <f t="shared" si="118"/>
        <v>89</v>
      </c>
      <c r="AU139" s="11">
        <v>100</v>
      </c>
      <c r="AV139" s="13">
        <f t="shared" si="119"/>
        <v>0</v>
      </c>
      <c r="AW139" s="13">
        <f t="shared" si="120"/>
        <v>0</v>
      </c>
      <c r="AX139" s="17">
        <f t="shared" si="121"/>
        <v>1</v>
      </c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">
        <f t="shared" si="122"/>
        <v>42.312778374138219</v>
      </c>
      <c r="BL139" s="11">
        <f t="shared" si="123"/>
        <v>112</v>
      </c>
    </row>
    <row r="140" spans="1:64" ht="36" x14ac:dyDescent="0.25">
      <c r="A140" s="11">
        <v>135</v>
      </c>
      <c r="B140" s="76" t="s">
        <v>199</v>
      </c>
      <c r="C140" s="12">
        <v>99.75010794691029</v>
      </c>
      <c r="D140" s="14">
        <f t="shared" si="88"/>
        <v>99.711086341697069</v>
      </c>
      <c r="E140" s="13">
        <f t="shared" si="89"/>
        <v>9.9711086341697062</v>
      </c>
      <c r="F140" s="121">
        <f t="shared" si="90"/>
        <v>139</v>
      </c>
      <c r="G140" s="60">
        <v>0</v>
      </c>
      <c r="H140" s="13">
        <f t="shared" si="91"/>
        <v>0</v>
      </c>
      <c r="I140" s="13">
        <f t="shared" si="92"/>
        <v>0</v>
      </c>
      <c r="J140" s="13">
        <f t="shared" si="93"/>
        <v>0</v>
      </c>
      <c r="K140" s="124">
        <f t="shared" si="94"/>
        <v>171</v>
      </c>
      <c r="L140" s="131">
        <v>0</v>
      </c>
      <c r="M140" s="13">
        <f t="shared" si="95"/>
        <v>0</v>
      </c>
      <c r="N140" s="13">
        <f t="shared" si="96"/>
        <v>0</v>
      </c>
      <c r="O140" s="134">
        <f t="shared" si="97"/>
        <v>138</v>
      </c>
      <c r="P140" s="137">
        <v>0</v>
      </c>
      <c r="Q140" s="13">
        <f t="shared" si="98"/>
        <v>0</v>
      </c>
      <c r="R140" s="13">
        <f t="shared" si="99"/>
        <v>0</v>
      </c>
      <c r="S140" s="13">
        <f t="shared" si="100"/>
        <v>0</v>
      </c>
      <c r="T140" s="130">
        <f t="shared" si="101"/>
        <v>149</v>
      </c>
      <c r="U140" s="14">
        <v>0</v>
      </c>
      <c r="V140" s="13">
        <f t="shared" si="102"/>
        <v>100</v>
      </c>
      <c r="W140" s="13">
        <f t="shared" si="103"/>
        <v>10</v>
      </c>
      <c r="X140" s="141">
        <f t="shared" si="104"/>
        <v>1</v>
      </c>
      <c r="Y140" s="14">
        <v>0</v>
      </c>
      <c r="Z140" s="13">
        <f t="shared" si="105"/>
        <v>100</v>
      </c>
      <c r="AA140" s="13">
        <f t="shared" si="106"/>
        <v>10</v>
      </c>
      <c r="AB140" s="147">
        <f t="shared" si="107"/>
        <v>1</v>
      </c>
      <c r="AC140" s="11">
        <v>100</v>
      </c>
      <c r="AD140" s="13">
        <f t="shared" si="108"/>
        <v>100</v>
      </c>
      <c r="AE140" s="13">
        <f t="shared" si="109"/>
        <v>100</v>
      </c>
      <c r="AF140" s="15">
        <f t="shared" si="110"/>
        <v>10</v>
      </c>
      <c r="AG140" s="17">
        <f t="shared" si="111"/>
        <v>1</v>
      </c>
      <c r="AH140" s="11">
        <v>0</v>
      </c>
      <c r="AI140" s="13">
        <f t="shared" si="112"/>
        <v>0</v>
      </c>
      <c r="AJ140" s="13">
        <f t="shared" si="113"/>
        <v>0</v>
      </c>
      <c r="AK140" s="155">
        <f t="shared" si="114"/>
        <v>1</v>
      </c>
      <c r="AL140" s="14">
        <v>7.099316819545491</v>
      </c>
      <c r="AM140" s="13">
        <f t="shared" si="115"/>
        <v>7.099316819545491</v>
      </c>
      <c r="AN140" s="13">
        <f t="shared" si="116"/>
        <v>0.70993168195454914</v>
      </c>
      <c r="AO140" s="13">
        <f t="shared" si="117"/>
        <v>0.70993168195454914</v>
      </c>
      <c r="AP140" s="161">
        <f t="shared" si="118"/>
        <v>156</v>
      </c>
      <c r="AU140" s="11">
        <v>100</v>
      </c>
      <c r="AV140" s="13">
        <f t="shared" si="119"/>
        <v>0</v>
      </c>
      <c r="AW140" s="13">
        <f t="shared" si="120"/>
        <v>0</v>
      </c>
      <c r="AX140" s="17">
        <f t="shared" si="121"/>
        <v>1</v>
      </c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">
        <f t="shared" si="122"/>
        <v>40.68104031612426</v>
      </c>
      <c r="BL140" s="11">
        <f t="shared" si="123"/>
        <v>139</v>
      </c>
    </row>
    <row r="141" spans="1:64" ht="24" x14ac:dyDescent="0.25">
      <c r="A141" s="11">
        <v>136</v>
      </c>
      <c r="B141" s="76" t="s">
        <v>200</v>
      </c>
      <c r="C141" s="12">
        <v>99.807581739430418</v>
      </c>
      <c r="D141" s="14">
        <f t="shared" si="88"/>
        <v>99.777534887972237</v>
      </c>
      <c r="E141" s="13">
        <f t="shared" si="89"/>
        <v>9.9777534887972248</v>
      </c>
      <c r="F141" s="121">
        <f t="shared" si="90"/>
        <v>137</v>
      </c>
      <c r="G141" s="60">
        <v>0</v>
      </c>
      <c r="H141" s="13">
        <f t="shared" si="91"/>
        <v>0</v>
      </c>
      <c r="I141" s="13">
        <f t="shared" si="92"/>
        <v>0</v>
      </c>
      <c r="J141" s="13">
        <f t="shared" si="93"/>
        <v>0</v>
      </c>
      <c r="K141" s="124">
        <f t="shared" si="94"/>
        <v>171</v>
      </c>
      <c r="L141" s="131">
        <v>0</v>
      </c>
      <c r="M141" s="13">
        <f t="shared" si="95"/>
        <v>0</v>
      </c>
      <c r="N141" s="13">
        <f t="shared" si="96"/>
        <v>0</v>
      </c>
      <c r="O141" s="134">
        <f t="shared" si="97"/>
        <v>138</v>
      </c>
      <c r="P141" s="137">
        <v>0</v>
      </c>
      <c r="Q141" s="13">
        <f t="shared" si="98"/>
        <v>0</v>
      </c>
      <c r="R141" s="13">
        <f t="shared" si="99"/>
        <v>0</v>
      </c>
      <c r="S141" s="13">
        <f t="shared" si="100"/>
        <v>0</v>
      </c>
      <c r="T141" s="130">
        <f t="shared" si="101"/>
        <v>149</v>
      </c>
      <c r="U141" s="14">
        <v>0</v>
      </c>
      <c r="V141" s="13">
        <f t="shared" si="102"/>
        <v>100</v>
      </c>
      <c r="W141" s="13">
        <f t="shared" si="103"/>
        <v>10</v>
      </c>
      <c r="X141" s="141">
        <f t="shared" si="104"/>
        <v>1</v>
      </c>
      <c r="Y141" s="14">
        <v>0</v>
      </c>
      <c r="Z141" s="13">
        <f t="shared" si="105"/>
        <v>100</v>
      </c>
      <c r="AA141" s="13">
        <f t="shared" si="106"/>
        <v>10</v>
      </c>
      <c r="AB141" s="147">
        <f t="shared" si="107"/>
        <v>1</v>
      </c>
      <c r="AC141" s="11">
        <v>100</v>
      </c>
      <c r="AD141" s="13">
        <f t="shared" si="108"/>
        <v>100</v>
      </c>
      <c r="AE141" s="13">
        <f t="shared" si="109"/>
        <v>100</v>
      </c>
      <c r="AF141" s="15">
        <f t="shared" si="110"/>
        <v>10</v>
      </c>
      <c r="AG141" s="17">
        <f t="shared" si="111"/>
        <v>1</v>
      </c>
      <c r="AH141" s="11">
        <v>0</v>
      </c>
      <c r="AI141" s="13">
        <f t="shared" si="112"/>
        <v>0</v>
      </c>
      <c r="AJ141" s="13">
        <f t="shared" si="113"/>
        <v>0</v>
      </c>
      <c r="AK141" s="155">
        <f t="shared" si="114"/>
        <v>1</v>
      </c>
      <c r="AL141" s="14">
        <v>10.398236056882128</v>
      </c>
      <c r="AM141" s="13">
        <f t="shared" si="115"/>
        <v>10.398236056882128</v>
      </c>
      <c r="AN141" s="13">
        <f t="shared" si="116"/>
        <v>1.0398236056882129</v>
      </c>
      <c r="AO141" s="13">
        <f t="shared" si="117"/>
        <v>1.0398236056882129</v>
      </c>
      <c r="AP141" s="161">
        <f t="shared" si="118"/>
        <v>141</v>
      </c>
      <c r="AU141" s="11">
        <v>100</v>
      </c>
      <c r="AV141" s="13">
        <f t="shared" si="119"/>
        <v>0</v>
      </c>
      <c r="AW141" s="13">
        <f t="shared" si="120"/>
        <v>0</v>
      </c>
      <c r="AX141" s="17">
        <f t="shared" si="121"/>
        <v>1</v>
      </c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">
        <f t="shared" si="122"/>
        <v>41.017577094485439</v>
      </c>
      <c r="BL141" s="11">
        <f t="shared" si="123"/>
        <v>135</v>
      </c>
    </row>
    <row r="142" spans="1:64" ht="36" x14ac:dyDescent="0.25">
      <c r="A142" s="11">
        <v>137</v>
      </c>
      <c r="B142" s="76" t="s">
        <v>201</v>
      </c>
      <c r="C142" s="12">
        <v>89.24285597375254</v>
      </c>
      <c r="D142" s="14">
        <f t="shared" si="88"/>
        <v>87.56308656042313</v>
      </c>
      <c r="E142" s="13">
        <f t="shared" si="89"/>
        <v>8.7563086560423127</v>
      </c>
      <c r="F142" s="121">
        <f t="shared" si="90"/>
        <v>233</v>
      </c>
      <c r="G142" s="60">
        <v>0</v>
      </c>
      <c r="H142" s="13">
        <f t="shared" si="91"/>
        <v>0</v>
      </c>
      <c r="I142" s="13">
        <f t="shared" si="92"/>
        <v>0</v>
      </c>
      <c r="J142" s="13">
        <f t="shared" si="93"/>
        <v>0</v>
      </c>
      <c r="K142" s="124">
        <f t="shared" si="94"/>
        <v>171</v>
      </c>
      <c r="L142" s="131">
        <v>0</v>
      </c>
      <c r="M142" s="13">
        <f t="shared" si="95"/>
        <v>0</v>
      </c>
      <c r="N142" s="13">
        <f t="shared" si="96"/>
        <v>0</v>
      </c>
      <c r="O142" s="134">
        <f t="shared" si="97"/>
        <v>138</v>
      </c>
      <c r="P142" s="137">
        <v>0</v>
      </c>
      <c r="Q142" s="13">
        <f t="shared" si="98"/>
        <v>0</v>
      </c>
      <c r="R142" s="13">
        <f t="shared" si="99"/>
        <v>0</v>
      </c>
      <c r="S142" s="13">
        <f t="shared" si="100"/>
        <v>0</v>
      </c>
      <c r="T142" s="130">
        <f t="shared" si="101"/>
        <v>149</v>
      </c>
      <c r="U142" s="14">
        <v>0</v>
      </c>
      <c r="V142" s="13">
        <f t="shared" si="102"/>
        <v>100</v>
      </c>
      <c r="W142" s="13">
        <f t="shared" si="103"/>
        <v>10</v>
      </c>
      <c r="X142" s="141">
        <f t="shared" si="104"/>
        <v>1</v>
      </c>
      <c r="Y142" s="14">
        <v>0</v>
      </c>
      <c r="Z142" s="13">
        <f t="shared" si="105"/>
        <v>100</v>
      </c>
      <c r="AA142" s="13">
        <f t="shared" si="106"/>
        <v>10</v>
      </c>
      <c r="AB142" s="147">
        <f t="shared" si="107"/>
        <v>1</v>
      </c>
      <c r="AC142" s="11">
        <v>100</v>
      </c>
      <c r="AD142" s="13">
        <f t="shared" si="108"/>
        <v>100</v>
      </c>
      <c r="AE142" s="13">
        <f t="shared" si="109"/>
        <v>100</v>
      </c>
      <c r="AF142" s="15">
        <f t="shared" si="110"/>
        <v>10</v>
      </c>
      <c r="AG142" s="17">
        <f t="shared" si="111"/>
        <v>1</v>
      </c>
      <c r="AH142" s="11">
        <v>0</v>
      </c>
      <c r="AI142" s="13">
        <f t="shared" si="112"/>
        <v>0</v>
      </c>
      <c r="AJ142" s="13">
        <f t="shared" si="113"/>
        <v>0</v>
      </c>
      <c r="AK142" s="155">
        <f t="shared" si="114"/>
        <v>1</v>
      </c>
      <c r="AL142" s="14">
        <v>10.197254585303957</v>
      </c>
      <c r="AM142" s="13">
        <f t="shared" si="115"/>
        <v>10.197254585303957</v>
      </c>
      <c r="AN142" s="13">
        <f t="shared" si="116"/>
        <v>1.0197254585303959</v>
      </c>
      <c r="AO142" s="13">
        <f t="shared" si="117"/>
        <v>1.0197254585303959</v>
      </c>
      <c r="AP142" s="161">
        <f t="shared" si="118"/>
        <v>142</v>
      </c>
      <c r="AU142" s="11">
        <v>100</v>
      </c>
      <c r="AV142" s="13">
        <f t="shared" si="119"/>
        <v>0</v>
      </c>
      <c r="AW142" s="13">
        <f t="shared" si="120"/>
        <v>0</v>
      </c>
      <c r="AX142" s="17">
        <f t="shared" si="121"/>
        <v>1</v>
      </c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">
        <f t="shared" si="122"/>
        <v>39.77603411457271</v>
      </c>
      <c r="BL142" s="11">
        <f t="shared" si="123"/>
        <v>152</v>
      </c>
    </row>
    <row r="143" spans="1:64" ht="24" x14ac:dyDescent="0.25">
      <c r="A143" s="11">
        <v>138</v>
      </c>
      <c r="B143" s="76" t="s">
        <v>202</v>
      </c>
      <c r="C143" s="12">
        <v>89.272520272311169</v>
      </c>
      <c r="D143" s="14">
        <f t="shared" si="88"/>
        <v>87.597383053295147</v>
      </c>
      <c r="E143" s="13">
        <f t="shared" si="89"/>
        <v>8.759738305329515</v>
      </c>
      <c r="F143" s="121">
        <f t="shared" si="90"/>
        <v>232</v>
      </c>
      <c r="G143" s="60">
        <v>20.425670983291798</v>
      </c>
      <c r="H143" s="13">
        <f t="shared" si="91"/>
        <v>20.425670983291798</v>
      </c>
      <c r="I143" s="13">
        <f t="shared" si="92"/>
        <v>3.0638506474937697</v>
      </c>
      <c r="J143" s="13">
        <f t="shared" si="93"/>
        <v>3.0638506474937697</v>
      </c>
      <c r="K143" s="124">
        <f t="shared" si="94"/>
        <v>83</v>
      </c>
      <c r="L143" s="131">
        <v>5.5</v>
      </c>
      <c r="M143" s="13">
        <f t="shared" si="95"/>
        <v>51.5625</v>
      </c>
      <c r="N143" s="13">
        <f t="shared" si="96"/>
        <v>5.15625</v>
      </c>
      <c r="O143" s="134">
        <f t="shared" si="97"/>
        <v>8</v>
      </c>
      <c r="P143" s="137">
        <v>32</v>
      </c>
      <c r="Q143" s="13">
        <f t="shared" si="98"/>
        <v>35.376033569690009</v>
      </c>
      <c r="R143" s="13">
        <f t="shared" si="99"/>
        <v>11.79201118989667</v>
      </c>
      <c r="S143" s="13">
        <f t="shared" si="100"/>
        <v>0.58960055949483348</v>
      </c>
      <c r="T143" s="130">
        <f t="shared" si="101"/>
        <v>9</v>
      </c>
      <c r="U143" s="14">
        <v>0</v>
      </c>
      <c r="V143" s="13">
        <f t="shared" si="102"/>
        <v>100</v>
      </c>
      <c r="W143" s="13">
        <f t="shared" si="103"/>
        <v>10</v>
      </c>
      <c r="X143" s="141">
        <f t="shared" si="104"/>
        <v>1</v>
      </c>
      <c r="Y143" s="14">
        <v>50</v>
      </c>
      <c r="Z143" s="13">
        <f t="shared" si="105"/>
        <v>50</v>
      </c>
      <c r="AA143" s="13">
        <f t="shared" si="106"/>
        <v>5</v>
      </c>
      <c r="AB143" s="147">
        <f t="shared" si="107"/>
        <v>227</v>
      </c>
      <c r="AC143" s="11">
        <v>100</v>
      </c>
      <c r="AD143" s="13">
        <f t="shared" si="108"/>
        <v>100</v>
      </c>
      <c r="AE143" s="13">
        <f t="shared" si="109"/>
        <v>100</v>
      </c>
      <c r="AF143" s="15">
        <f t="shared" si="110"/>
        <v>10</v>
      </c>
      <c r="AG143" s="17">
        <f t="shared" si="111"/>
        <v>1</v>
      </c>
      <c r="AH143" s="11">
        <v>0</v>
      </c>
      <c r="AI143" s="13">
        <f t="shared" si="112"/>
        <v>0</v>
      </c>
      <c r="AJ143" s="13">
        <f t="shared" si="113"/>
        <v>0</v>
      </c>
      <c r="AK143" s="155">
        <f t="shared" si="114"/>
        <v>1</v>
      </c>
      <c r="AL143" s="14">
        <v>23.576672313773805</v>
      </c>
      <c r="AM143" s="13">
        <f t="shared" si="115"/>
        <v>23.576672313773805</v>
      </c>
      <c r="AN143" s="13">
        <f t="shared" si="116"/>
        <v>2.3576672313773805</v>
      </c>
      <c r="AO143" s="13">
        <f t="shared" si="117"/>
        <v>2.3576672313773805</v>
      </c>
      <c r="AP143" s="161">
        <f t="shared" si="118"/>
        <v>88</v>
      </c>
      <c r="AU143" s="11">
        <v>100</v>
      </c>
      <c r="AV143" s="13">
        <f t="shared" si="119"/>
        <v>0</v>
      </c>
      <c r="AW143" s="13">
        <f t="shared" si="120"/>
        <v>0</v>
      </c>
      <c r="AX143" s="17">
        <f t="shared" si="121"/>
        <v>1</v>
      </c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">
        <f t="shared" si="122"/>
        <v>44.927106743695504</v>
      </c>
      <c r="BL143" s="11">
        <f t="shared" si="123"/>
        <v>72</v>
      </c>
    </row>
    <row r="144" spans="1:64" ht="24" x14ac:dyDescent="0.25">
      <c r="A144" s="11">
        <v>139</v>
      </c>
      <c r="B144" s="76" t="s">
        <v>203</v>
      </c>
      <c r="C144" s="12">
        <v>100</v>
      </c>
      <c r="D144" s="14">
        <f t="shared" si="88"/>
        <v>100</v>
      </c>
      <c r="E144" s="13">
        <f t="shared" si="89"/>
        <v>10</v>
      </c>
      <c r="F144" s="121">
        <f t="shared" si="90"/>
        <v>1</v>
      </c>
      <c r="G144" s="60">
        <v>0</v>
      </c>
      <c r="H144" s="13">
        <f t="shared" si="91"/>
        <v>0</v>
      </c>
      <c r="I144" s="13">
        <f t="shared" si="92"/>
        <v>0</v>
      </c>
      <c r="J144" s="13">
        <f t="shared" si="93"/>
        <v>0</v>
      </c>
      <c r="K144" s="124">
        <f t="shared" si="94"/>
        <v>171</v>
      </c>
      <c r="L144" s="131">
        <v>0</v>
      </c>
      <c r="M144" s="13">
        <f t="shared" si="95"/>
        <v>0</v>
      </c>
      <c r="N144" s="13">
        <f t="shared" si="96"/>
        <v>0</v>
      </c>
      <c r="O144" s="134">
        <f t="shared" si="97"/>
        <v>138</v>
      </c>
      <c r="P144" s="137">
        <v>0</v>
      </c>
      <c r="Q144" s="13">
        <f t="shared" si="98"/>
        <v>0</v>
      </c>
      <c r="R144" s="13">
        <f t="shared" si="99"/>
        <v>0</v>
      </c>
      <c r="S144" s="13">
        <f t="shared" si="100"/>
        <v>0</v>
      </c>
      <c r="T144" s="130">
        <f t="shared" si="101"/>
        <v>149</v>
      </c>
      <c r="U144" s="14">
        <v>0</v>
      </c>
      <c r="V144" s="13">
        <f t="shared" si="102"/>
        <v>100</v>
      </c>
      <c r="W144" s="13">
        <f t="shared" si="103"/>
        <v>10</v>
      </c>
      <c r="X144" s="141">
        <f t="shared" si="104"/>
        <v>1</v>
      </c>
      <c r="Y144" s="14">
        <v>0</v>
      </c>
      <c r="Z144" s="13">
        <f t="shared" si="105"/>
        <v>100</v>
      </c>
      <c r="AA144" s="13">
        <f t="shared" si="106"/>
        <v>10</v>
      </c>
      <c r="AB144" s="147">
        <f t="shared" si="107"/>
        <v>1</v>
      </c>
      <c r="AC144" s="11">
        <v>100</v>
      </c>
      <c r="AD144" s="13">
        <f t="shared" si="108"/>
        <v>100</v>
      </c>
      <c r="AE144" s="13">
        <f t="shared" si="109"/>
        <v>100</v>
      </c>
      <c r="AF144" s="15">
        <f t="shared" si="110"/>
        <v>10</v>
      </c>
      <c r="AG144" s="17">
        <f t="shared" si="111"/>
        <v>1</v>
      </c>
      <c r="AH144" s="11">
        <v>0</v>
      </c>
      <c r="AI144" s="13">
        <f t="shared" si="112"/>
        <v>0</v>
      </c>
      <c r="AJ144" s="13">
        <f t="shared" si="113"/>
        <v>0</v>
      </c>
      <c r="AK144" s="155">
        <f t="shared" si="114"/>
        <v>1</v>
      </c>
      <c r="AL144" s="14">
        <v>9.4790538587060382</v>
      </c>
      <c r="AM144" s="13">
        <f t="shared" si="115"/>
        <v>9.4790538587060382</v>
      </c>
      <c r="AN144" s="13">
        <f t="shared" si="116"/>
        <v>0.9479053858706038</v>
      </c>
      <c r="AO144" s="13">
        <f t="shared" si="117"/>
        <v>0.9479053858706038</v>
      </c>
      <c r="AP144" s="161">
        <f t="shared" si="118"/>
        <v>147</v>
      </c>
      <c r="AU144" s="11">
        <v>100</v>
      </c>
      <c r="AV144" s="13">
        <f t="shared" si="119"/>
        <v>0</v>
      </c>
      <c r="AW144" s="13">
        <f t="shared" si="120"/>
        <v>0</v>
      </c>
      <c r="AX144" s="17">
        <f t="shared" si="121"/>
        <v>1</v>
      </c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">
        <f t="shared" si="122"/>
        <v>40.947905385870605</v>
      </c>
      <c r="BL144" s="11">
        <f t="shared" si="123"/>
        <v>136</v>
      </c>
    </row>
    <row r="145" spans="1:64" ht="24" x14ac:dyDescent="0.25">
      <c r="A145" s="11">
        <v>140</v>
      </c>
      <c r="B145" s="76" t="s">
        <v>204</v>
      </c>
      <c r="C145" s="12">
        <v>100</v>
      </c>
      <c r="D145" s="14">
        <f t="shared" si="88"/>
        <v>100</v>
      </c>
      <c r="E145" s="13">
        <f t="shared" si="89"/>
        <v>10</v>
      </c>
      <c r="F145" s="121">
        <f t="shared" si="90"/>
        <v>1</v>
      </c>
      <c r="G145" s="60">
        <v>0</v>
      </c>
      <c r="H145" s="13">
        <f t="shared" si="91"/>
        <v>0</v>
      </c>
      <c r="I145" s="13">
        <f t="shared" si="92"/>
        <v>0</v>
      </c>
      <c r="J145" s="13">
        <f t="shared" si="93"/>
        <v>0</v>
      </c>
      <c r="K145" s="124">
        <f t="shared" si="94"/>
        <v>171</v>
      </c>
      <c r="L145" s="131">
        <v>0</v>
      </c>
      <c r="M145" s="13">
        <f t="shared" si="95"/>
        <v>0</v>
      </c>
      <c r="N145" s="13">
        <f t="shared" si="96"/>
        <v>0</v>
      </c>
      <c r="O145" s="134">
        <f t="shared" si="97"/>
        <v>138</v>
      </c>
      <c r="P145" s="137">
        <v>0</v>
      </c>
      <c r="Q145" s="13">
        <f t="shared" si="98"/>
        <v>0</v>
      </c>
      <c r="R145" s="13">
        <f t="shared" si="99"/>
        <v>0</v>
      </c>
      <c r="S145" s="13">
        <f t="shared" si="100"/>
        <v>0</v>
      </c>
      <c r="T145" s="130">
        <f t="shared" si="101"/>
        <v>149</v>
      </c>
      <c r="U145" s="14">
        <v>0</v>
      </c>
      <c r="V145" s="13">
        <f t="shared" si="102"/>
        <v>100</v>
      </c>
      <c r="W145" s="13">
        <f t="shared" si="103"/>
        <v>10</v>
      </c>
      <c r="X145" s="141">
        <f t="shared" si="104"/>
        <v>1</v>
      </c>
      <c r="Y145" s="14">
        <v>0</v>
      </c>
      <c r="Z145" s="13">
        <f t="shared" si="105"/>
        <v>100</v>
      </c>
      <c r="AA145" s="13">
        <f t="shared" si="106"/>
        <v>10</v>
      </c>
      <c r="AB145" s="147">
        <f t="shared" si="107"/>
        <v>1</v>
      </c>
      <c r="AC145" s="11">
        <v>0</v>
      </c>
      <c r="AD145" s="13">
        <f t="shared" si="108"/>
        <v>0</v>
      </c>
      <c r="AE145" s="13">
        <f t="shared" si="109"/>
        <v>0</v>
      </c>
      <c r="AF145" s="15">
        <f t="shared" si="110"/>
        <v>0</v>
      </c>
      <c r="AG145" s="17">
        <f t="shared" si="111"/>
        <v>198</v>
      </c>
      <c r="AH145" s="11">
        <v>0</v>
      </c>
      <c r="AI145" s="13">
        <f t="shared" si="112"/>
        <v>0</v>
      </c>
      <c r="AJ145" s="13">
        <f t="shared" si="113"/>
        <v>0</v>
      </c>
      <c r="AK145" s="155">
        <f t="shared" si="114"/>
        <v>1</v>
      </c>
      <c r="AL145" s="14">
        <v>8.6828821345846734</v>
      </c>
      <c r="AM145" s="13">
        <f t="shared" si="115"/>
        <v>8.6828821345846734</v>
      </c>
      <c r="AN145" s="13">
        <f t="shared" si="116"/>
        <v>0.8682882134584673</v>
      </c>
      <c r="AO145" s="13">
        <f t="shared" si="117"/>
        <v>0.8682882134584673</v>
      </c>
      <c r="AP145" s="161">
        <f t="shared" si="118"/>
        <v>151</v>
      </c>
      <c r="AU145" s="11">
        <v>100</v>
      </c>
      <c r="AV145" s="13">
        <f t="shared" si="119"/>
        <v>0</v>
      </c>
      <c r="AW145" s="13">
        <f t="shared" si="120"/>
        <v>0</v>
      </c>
      <c r="AX145" s="17">
        <f t="shared" si="121"/>
        <v>1</v>
      </c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">
        <f t="shared" si="122"/>
        <v>30.868288213458467</v>
      </c>
      <c r="BL145" s="11">
        <f t="shared" si="123"/>
        <v>230</v>
      </c>
    </row>
    <row r="146" spans="1:64" ht="24" x14ac:dyDescent="0.25">
      <c r="A146" s="11">
        <v>141</v>
      </c>
      <c r="B146" s="76" t="s">
        <v>205</v>
      </c>
      <c r="C146" s="12">
        <v>100</v>
      </c>
      <c r="D146" s="14">
        <f t="shared" si="88"/>
        <v>100</v>
      </c>
      <c r="E146" s="13">
        <f t="shared" si="89"/>
        <v>10</v>
      </c>
      <c r="F146" s="121">
        <f t="shared" si="90"/>
        <v>1</v>
      </c>
      <c r="G146" s="60">
        <v>0.13767316813494512</v>
      </c>
      <c r="H146" s="13">
        <f t="shared" si="91"/>
        <v>0.13767316813494512</v>
      </c>
      <c r="I146" s="13">
        <f t="shared" si="92"/>
        <v>2.0650975220241771E-2</v>
      </c>
      <c r="J146" s="13">
        <f t="shared" si="93"/>
        <v>2.0650975220241771E-2</v>
      </c>
      <c r="K146" s="124">
        <f t="shared" si="94"/>
        <v>156</v>
      </c>
      <c r="L146" s="131">
        <v>3</v>
      </c>
      <c r="M146" s="13">
        <f t="shared" si="95"/>
        <v>28.125</v>
      </c>
      <c r="N146" s="13">
        <f t="shared" si="96"/>
        <v>2.8125</v>
      </c>
      <c r="O146" s="134">
        <f t="shared" si="97"/>
        <v>31</v>
      </c>
      <c r="P146" s="137">
        <v>21.435897435897431</v>
      </c>
      <c r="Q146" s="13">
        <f t="shared" si="98"/>
        <v>23.697407102773109</v>
      </c>
      <c r="R146" s="13">
        <f t="shared" si="99"/>
        <v>7.8991357009243703</v>
      </c>
      <c r="S146" s="13">
        <f t="shared" si="100"/>
        <v>0.39495678504621851</v>
      </c>
      <c r="T146" s="130">
        <f t="shared" si="101"/>
        <v>27</v>
      </c>
      <c r="U146" s="14">
        <v>0</v>
      </c>
      <c r="V146" s="13">
        <f t="shared" si="102"/>
        <v>100</v>
      </c>
      <c r="W146" s="13">
        <f t="shared" si="103"/>
        <v>10</v>
      </c>
      <c r="X146" s="141">
        <f t="shared" si="104"/>
        <v>1</v>
      </c>
      <c r="Y146" s="14">
        <v>0</v>
      </c>
      <c r="Z146" s="13">
        <f t="shared" si="105"/>
        <v>100</v>
      </c>
      <c r="AA146" s="13">
        <f t="shared" si="106"/>
        <v>10</v>
      </c>
      <c r="AB146" s="147">
        <f t="shared" si="107"/>
        <v>1</v>
      </c>
      <c r="AC146" s="11">
        <v>100</v>
      </c>
      <c r="AD146" s="13">
        <f t="shared" si="108"/>
        <v>100</v>
      </c>
      <c r="AE146" s="13">
        <f t="shared" si="109"/>
        <v>100</v>
      </c>
      <c r="AF146" s="15">
        <f t="shared" si="110"/>
        <v>10</v>
      </c>
      <c r="AG146" s="17">
        <f t="shared" si="111"/>
        <v>1</v>
      </c>
      <c r="AH146" s="11">
        <v>0</v>
      </c>
      <c r="AI146" s="13">
        <f t="shared" si="112"/>
        <v>0</v>
      </c>
      <c r="AJ146" s="13">
        <f t="shared" si="113"/>
        <v>0</v>
      </c>
      <c r="AK146" s="155">
        <f t="shared" si="114"/>
        <v>1</v>
      </c>
      <c r="AL146" s="14">
        <v>0</v>
      </c>
      <c r="AM146" s="13">
        <f t="shared" si="115"/>
        <v>0</v>
      </c>
      <c r="AN146" s="13">
        <f t="shared" si="116"/>
        <v>0</v>
      </c>
      <c r="AO146" s="13">
        <f t="shared" si="117"/>
        <v>0</v>
      </c>
      <c r="AP146" s="161">
        <f t="shared" si="118"/>
        <v>171</v>
      </c>
      <c r="AU146" s="11">
        <v>100</v>
      </c>
      <c r="AV146" s="13">
        <f t="shared" si="119"/>
        <v>0</v>
      </c>
      <c r="AW146" s="13">
        <f t="shared" si="120"/>
        <v>0</v>
      </c>
      <c r="AX146" s="17">
        <f t="shared" si="121"/>
        <v>1</v>
      </c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">
        <f t="shared" si="122"/>
        <v>43.228107760266461</v>
      </c>
      <c r="BL146" s="11">
        <f t="shared" si="123"/>
        <v>95</v>
      </c>
    </row>
    <row r="147" spans="1:64" ht="36" x14ac:dyDescent="0.25">
      <c r="A147" s="11">
        <v>142</v>
      </c>
      <c r="B147" s="76" t="s">
        <v>206</v>
      </c>
      <c r="C147" s="12">
        <v>100</v>
      </c>
      <c r="D147" s="14">
        <f t="shared" si="88"/>
        <v>100</v>
      </c>
      <c r="E147" s="13">
        <f t="shared" si="89"/>
        <v>10</v>
      </c>
      <c r="F147" s="121">
        <f t="shared" si="90"/>
        <v>1</v>
      </c>
      <c r="G147" s="60">
        <v>0</v>
      </c>
      <c r="H147" s="13">
        <f t="shared" si="91"/>
        <v>0</v>
      </c>
      <c r="I147" s="13">
        <f t="shared" si="92"/>
        <v>0</v>
      </c>
      <c r="J147" s="13">
        <f t="shared" si="93"/>
        <v>0</v>
      </c>
      <c r="K147" s="124">
        <f t="shared" si="94"/>
        <v>171</v>
      </c>
      <c r="L147" s="131">
        <v>0</v>
      </c>
      <c r="M147" s="13">
        <f t="shared" si="95"/>
        <v>0</v>
      </c>
      <c r="N147" s="13">
        <f t="shared" si="96"/>
        <v>0</v>
      </c>
      <c r="O147" s="134">
        <f t="shared" si="97"/>
        <v>138</v>
      </c>
      <c r="P147" s="137">
        <v>0</v>
      </c>
      <c r="Q147" s="13">
        <f t="shared" si="98"/>
        <v>0</v>
      </c>
      <c r="R147" s="13">
        <f t="shared" si="99"/>
        <v>0</v>
      </c>
      <c r="S147" s="13">
        <f t="shared" si="100"/>
        <v>0</v>
      </c>
      <c r="T147" s="130">
        <f t="shared" si="101"/>
        <v>149</v>
      </c>
      <c r="U147" s="14">
        <v>0</v>
      </c>
      <c r="V147" s="13">
        <f t="shared" si="102"/>
        <v>100</v>
      </c>
      <c r="W147" s="13">
        <f t="shared" si="103"/>
        <v>10</v>
      </c>
      <c r="X147" s="141">
        <f t="shared" si="104"/>
        <v>1</v>
      </c>
      <c r="Y147" s="14">
        <v>0</v>
      </c>
      <c r="Z147" s="13">
        <f t="shared" si="105"/>
        <v>100</v>
      </c>
      <c r="AA147" s="13">
        <f t="shared" si="106"/>
        <v>10</v>
      </c>
      <c r="AB147" s="147">
        <f t="shared" si="107"/>
        <v>1</v>
      </c>
      <c r="AC147" s="11">
        <v>0</v>
      </c>
      <c r="AD147" s="13">
        <f t="shared" si="108"/>
        <v>0</v>
      </c>
      <c r="AE147" s="13">
        <f t="shared" si="109"/>
        <v>0</v>
      </c>
      <c r="AF147" s="15">
        <f t="shared" si="110"/>
        <v>0</v>
      </c>
      <c r="AG147" s="17">
        <f t="shared" si="111"/>
        <v>198</v>
      </c>
      <c r="AH147" s="11">
        <v>0</v>
      </c>
      <c r="AI147" s="13">
        <f t="shared" si="112"/>
        <v>0</v>
      </c>
      <c r="AJ147" s="13">
        <f t="shared" si="113"/>
        <v>0</v>
      </c>
      <c r="AK147" s="155">
        <f t="shared" si="114"/>
        <v>1</v>
      </c>
      <c r="AL147" s="14">
        <v>29.401733693335231</v>
      </c>
      <c r="AM147" s="13">
        <f t="shared" si="115"/>
        <v>29.401733693335231</v>
      </c>
      <c r="AN147" s="13">
        <f t="shared" si="116"/>
        <v>2.9401733693335235</v>
      </c>
      <c r="AO147" s="13">
        <f t="shared" si="117"/>
        <v>2.9401733693335235</v>
      </c>
      <c r="AP147" s="161">
        <f t="shared" si="118"/>
        <v>60</v>
      </c>
      <c r="AU147" s="11">
        <v>100</v>
      </c>
      <c r="AV147" s="13">
        <f t="shared" si="119"/>
        <v>0</v>
      </c>
      <c r="AW147" s="13">
        <f t="shared" si="120"/>
        <v>0</v>
      </c>
      <c r="AX147" s="17">
        <f t="shared" si="121"/>
        <v>1</v>
      </c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">
        <f t="shared" si="122"/>
        <v>32.940173369333522</v>
      </c>
      <c r="BL147" s="11">
        <f t="shared" si="123"/>
        <v>204</v>
      </c>
    </row>
    <row r="148" spans="1:64" ht="36" x14ac:dyDescent="0.25">
      <c r="A148" s="11">
        <v>143</v>
      </c>
      <c r="B148" s="76" t="s">
        <v>207</v>
      </c>
      <c r="C148" s="12">
        <v>100</v>
      </c>
      <c r="D148" s="14">
        <f t="shared" si="88"/>
        <v>100</v>
      </c>
      <c r="E148" s="13">
        <f t="shared" si="89"/>
        <v>10</v>
      </c>
      <c r="F148" s="121">
        <f t="shared" si="90"/>
        <v>1</v>
      </c>
      <c r="G148" s="60">
        <v>17.148446270872402</v>
      </c>
      <c r="H148" s="13">
        <f t="shared" si="91"/>
        <v>17.148446270872402</v>
      </c>
      <c r="I148" s="13">
        <f t="shared" si="92"/>
        <v>2.5722669406308603</v>
      </c>
      <c r="J148" s="13">
        <f t="shared" si="93"/>
        <v>2.5722669406308603</v>
      </c>
      <c r="K148" s="124">
        <f t="shared" si="94"/>
        <v>89</v>
      </c>
      <c r="L148" s="131">
        <v>4</v>
      </c>
      <c r="M148" s="13">
        <f t="shared" si="95"/>
        <v>37.5</v>
      </c>
      <c r="N148" s="13">
        <f t="shared" si="96"/>
        <v>3.75</v>
      </c>
      <c r="O148" s="134">
        <f t="shared" si="97"/>
        <v>16</v>
      </c>
      <c r="P148" s="137">
        <v>27.119697811772895</v>
      </c>
      <c r="Q148" s="13">
        <f t="shared" si="98"/>
        <v>29.980854380910205</v>
      </c>
      <c r="R148" s="13">
        <f t="shared" si="99"/>
        <v>9.9936181269700697</v>
      </c>
      <c r="S148" s="13">
        <f t="shared" si="100"/>
        <v>0.49968090634850348</v>
      </c>
      <c r="T148" s="130">
        <f t="shared" si="101"/>
        <v>14</v>
      </c>
      <c r="U148" s="14">
        <v>0</v>
      </c>
      <c r="V148" s="13">
        <f t="shared" si="102"/>
        <v>100</v>
      </c>
      <c r="W148" s="13">
        <f t="shared" si="103"/>
        <v>10</v>
      </c>
      <c r="X148" s="141">
        <f t="shared" si="104"/>
        <v>1</v>
      </c>
      <c r="Y148" s="14">
        <v>0</v>
      </c>
      <c r="Z148" s="13">
        <f t="shared" si="105"/>
        <v>100</v>
      </c>
      <c r="AA148" s="13">
        <f t="shared" si="106"/>
        <v>10</v>
      </c>
      <c r="AB148" s="147">
        <f t="shared" si="107"/>
        <v>1</v>
      </c>
      <c r="AC148" s="11">
        <v>73</v>
      </c>
      <c r="AD148" s="13">
        <f t="shared" si="108"/>
        <v>73</v>
      </c>
      <c r="AE148" s="13">
        <f t="shared" si="109"/>
        <v>73</v>
      </c>
      <c r="AF148" s="15">
        <f t="shared" si="110"/>
        <v>7.3</v>
      </c>
      <c r="AG148" s="17">
        <f t="shared" si="111"/>
        <v>168</v>
      </c>
      <c r="AH148" s="11">
        <v>0</v>
      </c>
      <c r="AI148" s="13">
        <f t="shared" si="112"/>
        <v>0</v>
      </c>
      <c r="AJ148" s="13">
        <f t="shared" si="113"/>
        <v>0</v>
      </c>
      <c r="AK148" s="155">
        <f t="shared" si="114"/>
        <v>1</v>
      </c>
      <c r="AL148" s="14">
        <v>15.539091440826672</v>
      </c>
      <c r="AM148" s="13">
        <f t="shared" si="115"/>
        <v>15.539091440826672</v>
      </c>
      <c r="AN148" s="13">
        <f t="shared" si="116"/>
        <v>1.5539091440826673</v>
      </c>
      <c r="AO148" s="13">
        <f t="shared" si="117"/>
        <v>1.5539091440826673</v>
      </c>
      <c r="AP148" s="161">
        <f t="shared" si="118"/>
        <v>121</v>
      </c>
      <c r="AU148" s="11">
        <v>100</v>
      </c>
      <c r="AV148" s="13">
        <f t="shared" si="119"/>
        <v>0</v>
      </c>
      <c r="AW148" s="13">
        <f t="shared" si="120"/>
        <v>0</v>
      </c>
      <c r="AX148" s="17">
        <f t="shared" si="121"/>
        <v>1</v>
      </c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">
        <f t="shared" si="122"/>
        <v>45.675856991062027</v>
      </c>
      <c r="BL148" s="11">
        <f t="shared" si="123"/>
        <v>62</v>
      </c>
    </row>
    <row r="149" spans="1:64" ht="24" x14ac:dyDescent="0.25">
      <c r="A149" s="11">
        <v>144</v>
      </c>
      <c r="B149" s="76" t="s">
        <v>208</v>
      </c>
      <c r="C149" s="12">
        <v>98.221935291806489</v>
      </c>
      <c r="D149" s="14">
        <f t="shared" si="88"/>
        <v>97.94428364891165</v>
      </c>
      <c r="E149" s="13">
        <f t="shared" si="89"/>
        <v>9.7944283648911661</v>
      </c>
      <c r="F149" s="121">
        <f t="shared" si="90"/>
        <v>164</v>
      </c>
      <c r="G149" s="60">
        <v>0.14705526373120961</v>
      </c>
      <c r="H149" s="13">
        <f t="shared" si="91"/>
        <v>0.14705526373120961</v>
      </c>
      <c r="I149" s="13">
        <f t="shared" si="92"/>
        <v>2.2058289559681442E-2</v>
      </c>
      <c r="J149" s="13">
        <f t="shared" si="93"/>
        <v>2.2058289559681442E-2</v>
      </c>
      <c r="K149" s="124">
        <f t="shared" si="94"/>
        <v>152</v>
      </c>
      <c r="L149" s="131">
        <v>4</v>
      </c>
      <c r="M149" s="13">
        <f t="shared" si="95"/>
        <v>37.5</v>
      </c>
      <c r="N149" s="13">
        <f t="shared" si="96"/>
        <v>3.75</v>
      </c>
      <c r="O149" s="134">
        <f t="shared" si="97"/>
        <v>16</v>
      </c>
      <c r="P149" s="137">
        <v>18.106995884773667</v>
      </c>
      <c r="Q149" s="13">
        <f t="shared" si="98"/>
        <v>20.017302945812254</v>
      </c>
      <c r="R149" s="13">
        <f t="shared" si="99"/>
        <v>6.6724343152707508</v>
      </c>
      <c r="S149" s="13">
        <f t="shared" si="100"/>
        <v>0.3336217157635375</v>
      </c>
      <c r="T149" s="130">
        <f t="shared" si="101"/>
        <v>36</v>
      </c>
      <c r="U149" s="14">
        <v>0</v>
      </c>
      <c r="V149" s="13">
        <f t="shared" si="102"/>
        <v>100</v>
      </c>
      <c r="W149" s="13">
        <f t="shared" si="103"/>
        <v>10</v>
      </c>
      <c r="X149" s="141">
        <f t="shared" si="104"/>
        <v>1</v>
      </c>
      <c r="Y149" s="14">
        <v>0</v>
      </c>
      <c r="Z149" s="13">
        <f t="shared" si="105"/>
        <v>100</v>
      </c>
      <c r="AA149" s="13">
        <f t="shared" si="106"/>
        <v>10</v>
      </c>
      <c r="AB149" s="147">
        <f t="shared" si="107"/>
        <v>1</v>
      </c>
      <c r="AC149" s="11">
        <v>100</v>
      </c>
      <c r="AD149" s="13">
        <f t="shared" si="108"/>
        <v>100</v>
      </c>
      <c r="AE149" s="13">
        <f t="shared" si="109"/>
        <v>100</v>
      </c>
      <c r="AF149" s="15">
        <f t="shared" si="110"/>
        <v>10</v>
      </c>
      <c r="AG149" s="17">
        <f t="shared" si="111"/>
        <v>1</v>
      </c>
      <c r="AH149" s="11">
        <v>0</v>
      </c>
      <c r="AI149" s="13">
        <f t="shared" si="112"/>
        <v>0</v>
      </c>
      <c r="AJ149" s="13">
        <f t="shared" si="113"/>
        <v>0</v>
      </c>
      <c r="AK149" s="155">
        <f t="shared" si="114"/>
        <v>1</v>
      </c>
      <c r="AL149" s="14">
        <v>0</v>
      </c>
      <c r="AM149" s="13">
        <f t="shared" si="115"/>
        <v>0</v>
      </c>
      <c r="AN149" s="13">
        <f t="shared" si="116"/>
        <v>0</v>
      </c>
      <c r="AO149" s="13">
        <f t="shared" si="117"/>
        <v>0</v>
      </c>
      <c r="AP149" s="161">
        <f t="shared" si="118"/>
        <v>171</v>
      </c>
      <c r="AU149" s="11">
        <v>100</v>
      </c>
      <c r="AV149" s="13">
        <f t="shared" si="119"/>
        <v>0</v>
      </c>
      <c r="AW149" s="13">
        <f t="shared" si="120"/>
        <v>0</v>
      </c>
      <c r="AX149" s="17">
        <f t="shared" si="121"/>
        <v>1</v>
      </c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">
        <f t="shared" si="122"/>
        <v>43.900108370214383</v>
      </c>
      <c r="BL149" s="11">
        <f t="shared" si="123"/>
        <v>84</v>
      </c>
    </row>
    <row r="150" spans="1:64" ht="24" x14ac:dyDescent="0.25">
      <c r="A150" s="11">
        <v>145</v>
      </c>
      <c r="B150" s="76" t="s">
        <v>209</v>
      </c>
      <c r="C150" s="12">
        <v>89.008373294328933</v>
      </c>
      <c r="D150" s="14">
        <f t="shared" si="88"/>
        <v>87.291988508751089</v>
      </c>
      <c r="E150" s="13">
        <f t="shared" si="89"/>
        <v>8.7291988508751093</v>
      </c>
      <c r="F150" s="121">
        <f t="shared" si="90"/>
        <v>235</v>
      </c>
      <c r="G150" s="60">
        <v>9.8428828577269617E-2</v>
      </c>
      <c r="H150" s="13">
        <f t="shared" si="91"/>
        <v>9.8428828577269617E-2</v>
      </c>
      <c r="I150" s="13">
        <f t="shared" si="92"/>
        <v>1.4764324286590443E-2</v>
      </c>
      <c r="J150" s="13">
        <f t="shared" si="93"/>
        <v>1.4764324286590443E-2</v>
      </c>
      <c r="K150" s="124">
        <f t="shared" si="94"/>
        <v>162</v>
      </c>
      <c r="L150" s="131">
        <v>3</v>
      </c>
      <c r="M150" s="13">
        <f t="shared" si="95"/>
        <v>28.125</v>
      </c>
      <c r="N150" s="13">
        <f t="shared" si="96"/>
        <v>2.8125</v>
      </c>
      <c r="O150" s="134">
        <f t="shared" si="97"/>
        <v>31</v>
      </c>
      <c r="P150" s="137">
        <v>24.721377912867268</v>
      </c>
      <c r="Q150" s="13">
        <f t="shared" si="98"/>
        <v>27.329509216705798</v>
      </c>
      <c r="R150" s="13">
        <f t="shared" si="99"/>
        <v>9.1098364055686005</v>
      </c>
      <c r="S150" s="13">
        <f t="shared" si="100"/>
        <v>0.45549182027843005</v>
      </c>
      <c r="T150" s="130">
        <f t="shared" si="101"/>
        <v>23</v>
      </c>
      <c r="U150" s="14">
        <v>0</v>
      </c>
      <c r="V150" s="13">
        <f t="shared" si="102"/>
        <v>100</v>
      </c>
      <c r="W150" s="13">
        <f t="shared" si="103"/>
        <v>10</v>
      </c>
      <c r="X150" s="141">
        <f t="shared" si="104"/>
        <v>1</v>
      </c>
      <c r="Y150" s="14">
        <v>0</v>
      </c>
      <c r="Z150" s="13">
        <f t="shared" si="105"/>
        <v>100</v>
      </c>
      <c r="AA150" s="13">
        <f t="shared" si="106"/>
        <v>10</v>
      </c>
      <c r="AB150" s="147">
        <f t="shared" si="107"/>
        <v>1</v>
      </c>
      <c r="AC150" s="11">
        <v>75</v>
      </c>
      <c r="AD150" s="13">
        <f t="shared" si="108"/>
        <v>75</v>
      </c>
      <c r="AE150" s="13">
        <f t="shared" si="109"/>
        <v>75</v>
      </c>
      <c r="AF150" s="15">
        <f t="shared" si="110"/>
        <v>7.5</v>
      </c>
      <c r="AG150" s="17">
        <f t="shared" si="111"/>
        <v>163</v>
      </c>
      <c r="AH150" s="11">
        <v>0</v>
      </c>
      <c r="AI150" s="13">
        <f t="shared" si="112"/>
        <v>0</v>
      </c>
      <c r="AJ150" s="13">
        <f t="shared" si="113"/>
        <v>0</v>
      </c>
      <c r="AK150" s="155">
        <f t="shared" si="114"/>
        <v>1</v>
      </c>
      <c r="AL150" s="14">
        <v>0</v>
      </c>
      <c r="AM150" s="13">
        <f t="shared" si="115"/>
        <v>0</v>
      </c>
      <c r="AN150" s="13">
        <f t="shared" si="116"/>
        <v>0</v>
      </c>
      <c r="AO150" s="13">
        <f t="shared" si="117"/>
        <v>0</v>
      </c>
      <c r="AP150" s="161">
        <f t="shared" si="118"/>
        <v>171</v>
      </c>
      <c r="AU150" s="11">
        <v>100</v>
      </c>
      <c r="AV150" s="13">
        <f t="shared" si="119"/>
        <v>0</v>
      </c>
      <c r="AW150" s="13">
        <f t="shared" si="120"/>
        <v>0</v>
      </c>
      <c r="AX150" s="17">
        <f t="shared" si="121"/>
        <v>1</v>
      </c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">
        <f t="shared" si="122"/>
        <v>39.511954995440128</v>
      </c>
      <c r="BL150" s="11">
        <f t="shared" si="123"/>
        <v>157</v>
      </c>
    </row>
    <row r="151" spans="1:64" ht="36" x14ac:dyDescent="0.25">
      <c r="A151" s="11">
        <v>146</v>
      </c>
      <c r="B151" s="76" t="s">
        <v>210</v>
      </c>
      <c r="C151" s="12">
        <v>80.972029867712507</v>
      </c>
      <c r="D151" s="14">
        <f t="shared" si="88"/>
        <v>78.000739147055313</v>
      </c>
      <c r="E151" s="13">
        <f t="shared" si="89"/>
        <v>7.8000739147055311</v>
      </c>
      <c r="F151" s="121">
        <f t="shared" si="90"/>
        <v>255</v>
      </c>
      <c r="G151" s="60">
        <v>22.026091358697769</v>
      </c>
      <c r="H151" s="13">
        <f t="shared" si="91"/>
        <v>22.026091358697769</v>
      </c>
      <c r="I151" s="13">
        <f t="shared" si="92"/>
        <v>3.3039137038046653</v>
      </c>
      <c r="J151" s="13">
        <f t="shared" si="93"/>
        <v>3.3039137038046653</v>
      </c>
      <c r="K151" s="124">
        <f t="shared" si="94"/>
        <v>82</v>
      </c>
      <c r="L151" s="131">
        <v>2.6666666666666665</v>
      </c>
      <c r="M151" s="13">
        <f t="shared" si="95"/>
        <v>25</v>
      </c>
      <c r="N151" s="13">
        <f t="shared" si="96"/>
        <v>2.5</v>
      </c>
      <c r="O151" s="134">
        <f t="shared" si="97"/>
        <v>57</v>
      </c>
      <c r="P151" s="137">
        <v>1.9377377972023169</v>
      </c>
      <c r="Q151" s="13">
        <f t="shared" si="98"/>
        <v>2.1421711675964477</v>
      </c>
      <c r="R151" s="13">
        <f t="shared" si="99"/>
        <v>0.71405705586548263</v>
      </c>
      <c r="S151" s="13">
        <f t="shared" si="100"/>
        <v>3.5702852793274127E-2</v>
      </c>
      <c r="T151" s="130">
        <f t="shared" si="101"/>
        <v>100</v>
      </c>
      <c r="U151" s="14">
        <v>0</v>
      </c>
      <c r="V151" s="13">
        <f t="shared" si="102"/>
        <v>100</v>
      </c>
      <c r="W151" s="13">
        <f t="shared" si="103"/>
        <v>10</v>
      </c>
      <c r="X151" s="141">
        <f t="shared" si="104"/>
        <v>1</v>
      </c>
      <c r="Y151" s="14">
        <v>33.333333333333329</v>
      </c>
      <c r="Z151" s="13">
        <f t="shared" si="105"/>
        <v>66.666666666666671</v>
      </c>
      <c r="AA151" s="13">
        <f t="shared" si="106"/>
        <v>6.6666666666666679</v>
      </c>
      <c r="AB151" s="147">
        <f t="shared" si="107"/>
        <v>213</v>
      </c>
      <c r="AC151" s="11">
        <v>98</v>
      </c>
      <c r="AD151" s="13">
        <f t="shared" si="108"/>
        <v>98</v>
      </c>
      <c r="AE151" s="13">
        <f t="shared" si="109"/>
        <v>98</v>
      </c>
      <c r="AF151" s="15">
        <f t="shared" si="110"/>
        <v>9.8000000000000007</v>
      </c>
      <c r="AG151" s="17">
        <f t="shared" si="111"/>
        <v>122</v>
      </c>
      <c r="AH151" s="11">
        <v>0</v>
      </c>
      <c r="AI151" s="13">
        <f t="shared" si="112"/>
        <v>0</v>
      </c>
      <c r="AJ151" s="13">
        <f t="shared" si="113"/>
        <v>0</v>
      </c>
      <c r="AK151" s="155">
        <f t="shared" si="114"/>
        <v>1</v>
      </c>
      <c r="AL151" s="14">
        <v>7.2552854428824576</v>
      </c>
      <c r="AM151" s="13">
        <f t="shared" si="115"/>
        <v>7.2552854428824576</v>
      </c>
      <c r="AN151" s="13">
        <f t="shared" si="116"/>
        <v>0.72552854428824576</v>
      </c>
      <c r="AO151" s="13">
        <f t="shared" si="117"/>
        <v>0.72552854428824576</v>
      </c>
      <c r="AP151" s="161">
        <f t="shared" si="118"/>
        <v>155</v>
      </c>
      <c r="AU151" s="11">
        <v>100</v>
      </c>
      <c r="AV151" s="13">
        <f t="shared" si="119"/>
        <v>0</v>
      </c>
      <c r="AW151" s="13">
        <f t="shared" si="120"/>
        <v>0</v>
      </c>
      <c r="AX151" s="17">
        <f t="shared" si="121"/>
        <v>1</v>
      </c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">
        <f t="shared" si="122"/>
        <v>40.831885682258381</v>
      </c>
      <c r="BL151" s="11">
        <f t="shared" si="123"/>
        <v>138</v>
      </c>
    </row>
    <row r="152" spans="1:64" ht="36" x14ac:dyDescent="0.25">
      <c r="A152" s="11">
        <v>147</v>
      </c>
      <c r="B152" s="76" t="s">
        <v>211</v>
      </c>
      <c r="C152" s="12">
        <v>100</v>
      </c>
      <c r="D152" s="14">
        <f t="shared" si="88"/>
        <v>100</v>
      </c>
      <c r="E152" s="13">
        <f t="shared" si="89"/>
        <v>10</v>
      </c>
      <c r="F152" s="121">
        <f t="shared" si="90"/>
        <v>1</v>
      </c>
      <c r="G152" s="60">
        <v>0.34247235483477156</v>
      </c>
      <c r="H152" s="13">
        <f t="shared" si="91"/>
        <v>0.34247235483477156</v>
      </c>
      <c r="I152" s="13">
        <f t="shared" si="92"/>
        <v>5.1370853225215736E-2</v>
      </c>
      <c r="J152" s="13">
        <f t="shared" si="93"/>
        <v>5.1370853225215736E-2</v>
      </c>
      <c r="K152" s="124">
        <f t="shared" si="94"/>
        <v>118</v>
      </c>
      <c r="L152" s="131">
        <v>0</v>
      </c>
      <c r="M152" s="13">
        <f t="shared" si="95"/>
        <v>0</v>
      </c>
      <c r="N152" s="13">
        <f t="shared" si="96"/>
        <v>0</v>
      </c>
      <c r="O152" s="134">
        <f t="shared" si="97"/>
        <v>138</v>
      </c>
      <c r="P152" s="137">
        <v>1.0318949343339483</v>
      </c>
      <c r="Q152" s="13">
        <f t="shared" si="98"/>
        <v>1.1407609324184631</v>
      </c>
      <c r="R152" s="13">
        <f t="shared" si="99"/>
        <v>0.3802536441394877</v>
      </c>
      <c r="S152" s="13">
        <f t="shared" si="100"/>
        <v>1.9012682206974385E-2</v>
      </c>
      <c r="T152" s="130">
        <f t="shared" si="101"/>
        <v>107</v>
      </c>
      <c r="U152" s="14">
        <v>0</v>
      </c>
      <c r="V152" s="13">
        <f t="shared" si="102"/>
        <v>100</v>
      </c>
      <c r="W152" s="13">
        <f t="shared" si="103"/>
        <v>10</v>
      </c>
      <c r="X152" s="141">
        <f t="shared" si="104"/>
        <v>1</v>
      </c>
      <c r="Y152" s="14">
        <v>0</v>
      </c>
      <c r="Z152" s="13">
        <f t="shared" si="105"/>
        <v>100</v>
      </c>
      <c r="AA152" s="13">
        <f t="shared" si="106"/>
        <v>10</v>
      </c>
      <c r="AB152" s="147">
        <f t="shared" si="107"/>
        <v>1</v>
      </c>
      <c r="AC152" s="11">
        <v>99</v>
      </c>
      <c r="AD152" s="13">
        <f t="shared" si="108"/>
        <v>99</v>
      </c>
      <c r="AE152" s="13">
        <f t="shared" si="109"/>
        <v>99</v>
      </c>
      <c r="AF152" s="15">
        <f t="shared" si="110"/>
        <v>9.9</v>
      </c>
      <c r="AG152" s="17">
        <f t="shared" si="111"/>
        <v>87</v>
      </c>
      <c r="AH152" s="11">
        <v>0</v>
      </c>
      <c r="AI152" s="13">
        <f t="shared" si="112"/>
        <v>0</v>
      </c>
      <c r="AJ152" s="13">
        <f t="shared" si="113"/>
        <v>0</v>
      </c>
      <c r="AK152" s="155">
        <f t="shared" si="114"/>
        <v>1</v>
      </c>
      <c r="AL152" s="14">
        <v>25.435203094777563</v>
      </c>
      <c r="AM152" s="13">
        <f t="shared" si="115"/>
        <v>25.435203094777563</v>
      </c>
      <c r="AN152" s="13">
        <f t="shared" si="116"/>
        <v>2.5435203094777563</v>
      </c>
      <c r="AO152" s="13">
        <f t="shared" si="117"/>
        <v>2.5435203094777563</v>
      </c>
      <c r="AP152" s="161">
        <f t="shared" si="118"/>
        <v>79</v>
      </c>
      <c r="AU152" s="11">
        <v>100</v>
      </c>
      <c r="AV152" s="13">
        <f t="shared" si="119"/>
        <v>0</v>
      </c>
      <c r="AW152" s="13">
        <f t="shared" si="120"/>
        <v>0</v>
      </c>
      <c r="AX152" s="17">
        <f t="shared" si="121"/>
        <v>1</v>
      </c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">
        <f t="shared" si="122"/>
        <v>42.513903844909947</v>
      </c>
      <c r="BL152" s="11">
        <f t="shared" si="123"/>
        <v>104</v>
      </c>
    </row>
    <row r="153" spans="1:64" ht="36" x14ac:dyDescent="0.25">
      <c r="A153" s="11">
        <v>148</v>
      </c>
      <c r="B153" s="76" t="s">
        <v>212</v>
      </c>
      <c r="C153" s="12">
        <v>100</v>
      </c>
      <c r="D153" s="14">
        <f t="shared" si="88"/>
        <v>100</v>
      </c>
      <c r="E153" s="13">
        <f t="shared" si="89"/>
        <v>10</v>
      </c>
      <c r="F153" s="121">
        <f t="shared" si="90"/>
        <v>1</v>
      </c>
      <c r="G153" s="60">
        <v>12.828736369467608</v>
      </c>
      <c r="H153" s="13">
        <f t="shared" si="91"/>
        <v>12.828736369467608</v>
      </c>
      <c r="I153" s="13">
        <f t="shared" si="92"/>
        <v>1.9243104554201411</v>
      </c>
      <c r="J153" s="13">
        <f t="shared" si="93"/>
        <v>1.9243104554201411</v>
      </c>
      <c r="K153" s="124">
        <f t="shared" si="94"/>
        <v>100</v>
      </c>
      <c r="L153" s="131">
        <v>6</v>
      </c>
      <c r="M153" s="13">
        <f t="shared" si="95"/>
        <v>56.25</v>
      </c>
      <c r="N153" s="13">
        <f t="shared" si="96"/>
        <v>5.625</v>
      </c>
      <c r="O153" s="134">
        <f t="shared" si="97"/>
        <v>4</v>
      </c>
      <c r="P153" s="137">
        <v>11</v>
      </c>
      <c r="Q153" s="13">
        <f t="shared" si="98"/>
        <v>12.160511539580941</v>
      </c>
      <c r="R153" s="13">
        <f t="shared" si="99"/>
        <v>4.0535038465269801</v>
      </c>
      <c r="S153" s="13">
        <f t="shared" si="100"/>
        <v>0.20267519232634901</v>
      </c>
      <c r="T153" s="130">
        <f t="shared" si="101"/>
        <v>64</v>
      </c>
      <c r="U153" s="14">
        <v>0</v>
      </c>
      <c r="V153" s="13">
        <f t="shared" si="102"/>
        <v>100</v>
      </c>
      <c r="W153" s="13">
        <f t="shared" si="103"/>
        <v>10</v>
      </c>
      <c r="X153" s="141">
        <f t="shared" si="104"/>
        <v>1</v>
      </c>
      <c r="Y153" s="14">
        <v>100</v>
      </c>
      <c r="Z153" s="13">
        <f t="shared" si="105"/>
        <v>0</v>
      </c>
      <c r="AA153" s="13">
        <f t="shared" si="106"/>
        <v>0</v>
      </c>
      <c r="AB153" s="147">
        <f t="shared" si="107"/>
        <v>252</v>
      </c>
      <c r="AC153" s="11">
        <v>86</v>
      </c>
      <c r="AD153" s="13">
        <f t="shared" si="108"/>
        <v>86</v>
      </c>
      <c r="AE153" s="13">
        <f t="shared" si="109"/>
        <v>86</v>
      </c>
      <c r="AF153" s="15">
        <f t="shared" si="110"/>
        <v>8.6</v>
      </c>
      <c r="AG153" s="17">
        <f t="shared" si="111"/>
        <v>142</v>
      </c>
      <c r="AH153" s="11">
        <v>0</v>
      </c>
      <c r="AI153" s="13">
        <f t="shared" si="112"/>
        <v>0</v>
      </c>
      <c r="AJ153" s="13">
        <f t="shared" si="113"/>
        <v>0</v>
      </c>
      <c r="AK153" s="155">
        <f t="shared" si="114"/>
        <v>1</v>
      </c>
      <c r="AL153" s="14">
        <v>15.393671817512878</v>
      </c>
      <c r="AM153" s="13">
        <f t="shared" si="115"/>
        <v>15.393671817512878</v>
      </c>
      <c r="AN153" s="13">
        <f t="shared" si="116"/>
        <v>1.5393671817512879</v>
      </c>
      <c r="AO153" s="13">
        <f t="shared" si="117"/>
        <v>1.5393671817512879</v>
      </c>
      <c r="AP153" s="161">
        <f t="shared" si="118"/>
        <v>123</v>
      </c>
      <c r="AU153" s="11">
        <v>100</v>
      </c>
      <c r="AV153" s="13">
        <f t="shared" si="119"/>
        <v>0</v>
      </c>
      <c r="AW153" s="13">
        <f t="shared" si="120"/>
        <v>0</v>
      </c>
      <c r="AX153" s="17">
        <f t="shared" si="121"/>
        <v>1</v>
      </c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">
        <f t="shared" si="122"/>
        <v>37.891352829497777</v>
      </c>
      <c r="BL153" s="11">
        <f t="shared" si="123"/>
        <v>174</v>
      </c>
    </row>
    <row r="154" spans="1:64" ht="36" x14ac:dyDescent="0.25">
      <c r="A154" s="11">
        <v>149</v>
      </c>
      <c r="B154" s="76" t="s">
        <v>213</v>
      </c>
      <c r="C154" s="12">
        <v>100</v>
      </c>
      <c r="D154" s="14">
        <f t="shared" si="88"/>
        <v>100</v>
      </c>
      <c r="E154" s="13">
        <f t="shared" si="89"/>
        <v>10</v>
      </c>
      <c r="F154" s="121">
        <f t="shared" si="90"/>
        <v>1</v>
      </c>
      <c r="G154" s="60">
        <v>29.691858366422736</v>
      </c>
      <c r="H154" s="13">
        <f t="shared" si="91"/>
        <v>29.691858366422736</v>
      </c>
      <c r="I154" s="13">
        <f t="shared" si="92"/>
        <v>4.4537787549634107</v>
      </c>
      <c r="J154" s="13">
        <f t="shared" si="93"/>
        <v>4.4537787549634107</v>
      </c>
      <c r="K154" s="124">
        <f t="shared" si="94"/>
        <v>67</v>
      </c>
      <c r="L154" s="131">
        <v>2</v>
      </c>
      <c r="M154" s="13">
        <f t="shared" si="95"/>
        <v>18.75</v>
      </c>
      <c r="N154" s="13">
        <f t="shared" si="96"/>
        <v>1.875</v>
      </c>
      <c r="O154" s="134">
        <f t="shared" si="97"/>
        <v>69</v>
      </c>
      <c r="P154" s="137">
        <v>6.9780614500442084</v>
      </c>
      <c r="Q154" s="13">
        <f t="shared" si="98"/>
        <v>7.7142542533788649</v>
      </c>
      <c r="R154" s="13">
        <f t="shared" si="99"/>
        <v>2.5714180844596211</v>
      </c>
      <c r="S154" s="13">
        <f t="shared" si="100"/>
        <v>0.12857090422298106</v>
      </c>
      <c r="T154" s="130">
        <f t="shared" si="101"/>
        <v>79</v>
      </c>
      <c r="U154" s="14">
        <v>0</v>
      </c>
      <c r="V154" s="13">
        <f t="shared" si="102"/>
        <v>100</v>
      </c>
      <c r="W154" s="13">
        <f t="shared" si="103"/>
        <v>10</v>
      </c>
      <c r="X154" s="141">
        <f t="shared" si="104"/>
        <v>1</v>
      </c>
      <c r="Y154" s="14">
        <v>0</v>
      </c>
      <c r="Z154" s="13">
        <f t="shared" si="105"/>
        <v>100</v>
      </c>
      <c r="AA154" s="13">
        <f t="shared" si="106"/>
        <v>10</v>
      </c>
      <c r="AB154" s="147">
        <f t="shared" si="107"/>
        <v>1</v>
      </c>
      <c r="AC154" s="11">
        <v>99</v>
      </c>
      <c r="AD154" s="13">
        <f t="shared" si="108"/>
        <v>99</v>
      </c>
      <c r="AE154" s="13">
        <f t="shared" si="109"/>
        <v>99</v>
      </c>
      <c r="AF154" s="15">
        <f t="shared" si="110"/>
        <v>9.9</v>
      </c>
      <c r="AG154" s="17">
        <f t="shared" si="111"/>
        <v>87</v>
      </c>
      <c r="AH154" s="11">
        <v>0</v>
      </c>
      <c r="AI154" s="13">
        <f t="shared" si="112"/>
        <v>0</v>
      </c>
      <c r="AJ154" s="13">
        <f t="shared" si="113"/>
        <v>0</v>
      </c>
      <c r="AK154" s="155">
        <f t="shared" si="114"/>
        <v>1</v>
      </c>
      <c r="AL154" s="14">
        <v>20.376312718786465</v>
      </c>
      <c r="AM154" s="13">
        <f t="shared" si="115"/>
        <v>20.376312718786465</v>
      </c>
      <c r="AN154" s="13">
        <f t="shared" si="116"/>
        <v>2.0376312718786465</v>
      </c>
      <c r="AO154" s="13">
        <f t="shared" si="117"/>
        <v>2.0376312718786465</v>
      </c>
      <c r="AP154" s="161">
        <f t="shared" si="118"/>
        <v>102</v>
      </c>
      <c r="AQ154" s="43"/>
      <c r="AR154" s="43"/>
      <c r="AS154" s="43"/>
      <c r="AT154" s="43"/>
      <c r="AU154" s="11">
        <v>100</v>
      </c>
      <c r="AV154" s="13">
        <f t="shared" si="119"/>
        <v>0</v>
      </c>
      <c r="AW154" s="13">
        <f t="shared" si="120"/>
        <v>0</v>
      </c>
      <c r="AX154" s="17">
        <f t="shared" si="121"/>
        <v>1</v>
      </c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">
        <f t="shared" si="122"/>
        <v>48.394980931065035</v>
      </c>
      <c r="BL154" s="11">
        <f t="shared" si="123"/>
        <v>36</v>
      </c>
    </row>
    <row r="155" spans="1:64" ht="24" x14ac:dyDescent="0.25">
      <c r="A155" s="11">
        <v>150</v>
      </c>
      <c r="B155" s="76" t="s">
        <v>214</v>
      </c>
      <c r="C155" s="12">
        <v>100</v>
      </c>
      <c r="D155" s="14">
        <f t="shared" si="88"/>
        <v>100</v>
      </c>
      <c r="E155" s="13">
        <f t="shared" si="89"/>
        <v>10</v>
      </c>
      <c r="F155" s="121">
        <f t="shared" si="90"/>
        <v>1</v>
      </c>
      <c r="G155" s="60">
        <v>0.18735741678764636</v>
      </c>
      <c r="H155" s="13">
        <f t="shared" si="91"/>
        <v>0.18735741678764636</v>
      </c>
      <c r="I155" s="13">
        <f t="shared" si="92"/>
        <v>2.8103612518146956E-2</v>
      </c>
      <c r="J155" s="13">
        <f t="shared" si="93"/>
        <v>2.8103612518146956E-2</v>
      </c>
      <c r="K155" s="124">
        <f t="shared" si="94"/>
        <v>137</v>
      </c>
      <c r="L155" s="131">
        <v>0</v>
      </c>
      <c r="M155" s="13">
        <f t="shared" si="95"/>
        <v>0</v>
      </c>
      <c r="N155" s="13">
        <f t="shared" si="96"/>
        <v>0</v>
      </c>
      <c r="O155" s="134">
        <f t="shared" si="97"/>
        <v>138</v>
      </c>
      <c r="P155" s="137">
        <v>1.0318949343339483</v>
      </c>
      <c r="Q155" s="13">
        <f t="shared" si="98"/>
        <v>1.1407609324184631</v>
      </c>
      <c r="R155" s="13">
        <f t="shared" si="99"/>
        <v>0.3802536441394877</v>
      </c>
      <c r="S155" s="13">
        <f t="shared" si="100"/>
        <v>1.9012682206974385E-2</v>
      </c>
      <c r="T155" s="130">
        <f t="shared" si="101"/>
        <v>107</v>
      </c>
      <c r="U155" s="14">
        <v>0</v>
      </c>
      <c r="V155" s="13">
        <f t="shared" si="102"/>
        <v>100</v>
      </c>
      <c r="W155" s="13">
        <f t="shared" si="103"/>
        <v>10</v>
      </c>
      <c r="X155" s="141">
        <f t="shared" si="104"/>
        <v>1</v>
      </c>
      <c r="Y155" s="14">
        <v>0</v>
      </c>
      <c r="Z155" s="13">
        <f t="shared" si="105"/>
        <v>100</v>
      </c>
      <c r="AA155" s="13">
        <f t="shared" si="106"/>
        <v>10</v>
      </c>
      <c r="AB155" s="147">
        <f t="shared" si="107"/>
        <v>1</v>
      </c>
      <c r="AC155" s="11">
        <v>99</v>
      </c>
      <c r="AD155" s="13">
        <f t="shared" si="108"/>
        <v>99</v>
      </c>
      <c r="AE155" s="13">
        <f t="shared" si="109"/>
        <v>99</v>
      </c>
      <c r="AF155" s="15">
        <f t="shared" si="110"/>
        <v>9.9</v>
      </c>
      <c r="AG155" s="17">
        <f t="shared" si="111"/>
        <v>87</v>
      </c>
      <c r="AH155" s="11">
        <v>0</v>
      </c>
      <c r="AI155" s="13">
        <f t="shared" si="112"/>
        <v>0</v>
      </c>
      <c r="AJ155" s="13">
        <f t="shared" si="113"/>
        <v>0</v>
      </c>
      <c r="AK155" s="155">
        <f t="shared" si="114"/>
        <v>1</v>
      </c>
      <c r="AL155" s="14">
        <v>25.532664201443918</v>
      </c>
      <c r="AM155" s="13">
        <f t="shared" si="115"/>
        <v>25.532664201443918</v>
      </c>
      <c r="AN155" s="13">
        <f t="shared" si="116"/>
        <v>2.553266420144392</v>
      </c>
      <c r="AO155" s="13">
        <f t="shared" si="117"/>
        <v>2.553266420144392</v>
      </c>
      <c r="AP155" s="161">
        <f t="shared" si="118"/>
        <v>78</v>
      </c>
      <c r="AU155" s="11">
        <v>100</v>
      </c>
      <c r="AV155" s="13">
        <f t="shared" si="119"/>
        <v>0</v>
      </c>
      <c r="AW155" s="13">
        <f t="shared" si="120"/>
        <v>0</v>
      </c>
      <c r="AX155" s="17">
        <f t="shared" si="121"/>
        <v>1</v>
      </c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">
        <f t="shared" si="122"/>
        <v>42.500382714869509</v>
      </c>
      <c r="BL155" s="11">
        <f t="shared" si="123"/>
        <v>107</v>
      </c>
    </row>
    <row r="156" spans="1:64" ht="36" x14ac:dyDescent="0.25">
      <c r="A156" s="11">
        <v>151</v>
      </c>
      <c r="B156" s="76" t="s">
        <v>215</v>
      </c>
      <c r="C156" s="12">
        <v>100</v>
      </c>
      <c r="D156" s="14">
        <f t="shared" si="88"/>
        <v>100</v>
      </c>
      <c r="E156" s="13">
        <f t="shared" si="89"/>
        <v>10</v>
      </c>
      <c r="F156" s="121">
        <f t="shared" si="90"/>
        <v>1</v>
      </c>
      <c r="G156" s="60">
        <v>0.15233663824764279</v>
      </c>
      <c r="H156" s="13">
        <f t="shared" si="91"/>
        <v>0.15233663824764279</v>
      </c>
      <c r="I156" s="13">
        <f t="shared" si="92"/>
        <v>2.2850495737146419E-2</v>
      </c>
      <c r="J156" s="13">
        <f t="shared" si="93"/>
        <v>2.2850495737146419E-2</v>
      </c>
      <c r="K156" s="124">
        <f t="shared" si="94"/>
        <v>151</v>
      </c>
      <c r="L156" s="131">
        <v>0</v>
      </c>
      <c r="M156" s="13">
        <f t="shared" si="95"/>
        <v>0</v>
      </c>
      <c r="N156" s="13">
        <f t="shared" si="96"/>
        <v>0</v>
      </c>
      <c r="O156" s="134">
        <f t="shared" si="97"/>
        <v>138</v>
      </c>
      <c r="P156" s="137">
        <v>1.0318949343339483</v>
      </c>
      <c r="Q156" s="13">
        <f t="shared" si="98"/>
        <v>1.1407609324184631</v>
      </c>
      <c r="R156" s="13">
        <f t="shared" si="99"/>
        <v>0.3802536441394877</v>
      </c>
      <c r="S156" s="13">
        <f t="shared" si="100"/>
        <v>1.9012682206974385E-2</v>
      </c>
      <c r="T156" s="130">
        <f t="shared" si="101"/>
        <v>107</v>
      </c>
      <c r="U156" s="14">
        <v>0</v>
      </c>
      <c r="V156" s="13">
        <f t="shared" si="102"/>
        <v>100</v>
      </c>
      <c r="W156" s="13">
        <f t="shared" si="103"/>
        <v>10</v>
      </c>
      <c r="X156" s="141">
        <f t="shared" si="104"/>
        <v>1</v>
      </c>
      <c r="Y156" s="14">
        <v>0</v>
      </c>
      <c r="Z156" s="13">
        <f t="shared" si="105"/>
        <v>100</v>
      </c>
      <c r="AA156" s="13">
        <f t="shared" si="106"/>
        <v>10</v>
      </c>
      <c r="AB156" s="147">
        <f t="shared" si="107"/>
        <v>1</v>
      </c>
      <c r="AC156" s="11">
        <v>99</v>
      </c>
      <c r="AD156" s="13">
        <f t="shared" si="108"/>
        <v>99</v>
      </c>
      <c r="AE156" s="13">
        <f t="shared" si="109"/>
        <v>99</v>
      </c>
      <c r="AF156" s="15">
        <f t="shared" si="110"/>
        <v>9.9</v>
      </c>
      <c r="AG156" s="17">
        <f t="shared" si="111"/>
        <v>87</v>
      </c>
      <c r="AH156" s="11">
        <v>0</v>
      </c>
      <c r="AI156" s="13">
        <f t="shared" si="112"/>
        <v>0</v>
      </c>
      <c r="AJ156" s="13">
        <f t="shared" si="113"/>
        <v>0</v>
      </c>
      <c r="AK156" s="155">
        <f t="shared" si="114"/>
        <v>1</v>
      </c>
      <c r="AL156" s="14">
        <v>14.412480320595392</v>
      </c>
      <c r="AM156" s="13">
        <f t="shared" si="115"/>
        <v>14.412480320595392</v>
      </c>
      <c r="AN156" s="13">
        <f t="shared" si="116"/>
        <v>1.4412480320595393</v>
      </c>
      <c r="AO156" s="13">
        <f t="shared" si="117"/>
        <v>1.4412480320595393</v>
      </c>
      <c r="AP156" s="161">
        <f t="shared" si="118"/>
        <v>128</v>
      </c>
      <c r="AU156" s="11">
        <v>100</v>
      </c>
      <c r="AV156" s="13">
        <f t="shared" si="119"/>
        <v>0</v>
      </c>
      <c r="AW156" s="13">
        <f t="shared" si="120"/>
        <v>0</v>
      </c>
      <c r="AX156" s="17">
        <f t="shared" si="121"/>
        <v>1</v>
      </c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">
        <f t="shared" si="122"/>
        <v>41.383111210003662</v>
      </c>
      <c r="BL156" s="11">
        <f t="shared" si="123"/>
        <v>129</v>
      </c>
    </row>
    <row r="157" spans="1:64" ht="24" x14ac:dyDescent="0.25">
      <c r="A157" s="11">
        <v>152</v>
      </c>
      <c r="B157" s="76" t="s">
        <v>216</v>
      </c>
      <c r="C157" s="12">
        <v>100</v>
      </c>
      <c r="D157" s="14">
        <f t="shared" si="88"/>
        <v>100</v>
      </c>
      <c r="E157" s="13">
        <f t="shared" si="89"/>
        <v>10</v>
      </c>
      <c r="F157" s="121">
        <f t="shared" si="90"/>
        <v>1</v>
      </c>
      <c r="G157" s="60">
        <v>0</v>
      </c>
      <c r="H157" s="13">
        <f t="shared" si="91"/>
        <v>0</v>
      </c>
      <c r="I157" s="13">
        <f t="shared" si="92"/>
        <v>0</v>
      </c>
      <c r="J157" s="13">
        <f t="shared" si="93"/>
        <v>0</v>
      </c>
      <c r="K157" s="124">
        <f t="shared" si="94"/>
        <v>171</v>
      </c>
      <c r="L157" s="131">
        <v>0</v>
      </c>
      <c r="M157" s="13">
        <f t="shared" si="95"/>
        <v>0</v>
      </c>
      <c r="N157" s="13">
        <f t="shared" si="96"/>
        <v>0</v>
      </c>
      <c r="O157" s="134">
        <f t="shared" si="97"/>
        <v>138</v>
      </c>
      <c r="P157" s="137">
        <v>0</v>
      </c>
      <c r="Q157" s="13">
        <f t="shared" si="98"/>
        <v>0</v>
      </c>
      <c r="R157" s="13">
        <f t="shared" si="99"/>
        <v>0</v>
      </c>
      <c r="S157" s="13">
        <f t="shared" si="100"/>
        <v>0</v>
      </c>
      <c r="T157" s="130">
        <f t="shared" si="101"/>
        <v>149</v>
      </c>
      <c r="U157" s="14">
        <v>0</v>
      </c>
      <c r="V157" s="13">
        <f t="shared" si="102"/>
        <v>100</v>
      </c>
      <c r="W157" s="13">
        <f t="shared" si="103"/>
        <v>10</v>
      </c>
      <c r="X157" s="141">
        <f t="shared" si="104"/>
        <v>1</v>
      </c>
      <c r="Y157" s="14">
        <v>0</v>
      </c>
      <c r="Z157" s="13">
        <f t="shared" si="105"/>
        <v>100</v>
      </c>
      <c r="AA157" s="13">
        <f t="shared" si="106"/>
        <v>10</v>
      </c>
      <c r="AB157" s="147">
        <f t="shared" si="107"/>
        <v>1</v>
      </c>
      <c r="AC157" s="11">
        <v>0</v>
      </c>
      <c r="AD157" s="13">
        <f t="shared" si="108"/>
        <v>0</v>
      </c>
      <c r="AE157" s="13">
        <f t="shared" si="109"/>
        <v>0</v>
      </c>
      <c r="AF157" s="15">
        <f t="shared" si="110"/>
        <v>0</v>
      </c>
      <c r="AG157" s="17">
        <f t="shared" si="111"/>
        <v>198</v>
      </c>
      <c r="AH157" s="11">
        <v>0</v>
      </c>
      <c r="AI157" s="13">
        <f t="shared" si="112"/>
        <v>0</v>
      </c>
      <c r="AJ157" s="13">
        <f t="shared" si="113"/>
        <v>0</v>
      </c>
      <c r="AK157" s="155">
        <f t="shared" si="114"/>
        <v>1</v>
      </c>
      <c r="AL157" s="14">
        <v>15.260934732252352</v>
      </c>
      <c r="AM157" s="13">
        <f t="shared" si="115"/>
        <v>15.260934732252352</v>
      </c>
      <c r="AN157" s="13">
        <f t="shared" si="116"/>
        <v>1.5260934732252351</v>
      </c>
      <c r="AO157" s="13">
        <f t="shared" si="117"/>
        <v>1.5260934732252351</v>
      </c>
      <c r="AP157" s="161">
        <f t="shared" si="118"/>
        <v>126</v>
      </c>
      <c r="AU157" s="11">
        <v>100</v>
      </c>
      <c r="AV157" s="13">
        <f t="shared" si="119"/>
        <v>0</v>
      </c>
      <c r="AW157" s="13">
        <f t="shared" si="120"/>
        <v>0</v>
      </c>
      <c r="AX157" s="17">
        <f t="shared" si="121"/>
        <v>1</v>
      </c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">
        <f t="shared" si="122"/>
        <v>31.526093473225234</v>
      </c>
      <c r="BL157" s="11">
        <f t="shared" si="123"/>
        <v>221</v>
      </c>
    </row>
    <row r="158" spans="1:64" ht="36" x14ac:dyDescent="0.25">
      <c r="A158" s="11">
        <v>153</v>
      </c>
      <c r="B158" s="76" t="s">
        <v>217</v>
      </c>
      <c r="C158" s="12">
        <v>82.363132363132365</v>
      </c>
      <c r="D158" s="14">
        <f t="shared" si="88"/>
        <v>79.609067647529187</v>
      </c>
      <c r="E158" s="13">
        <f t="shared" si="89"/>
        <v>7.9609067647529184</v>
      </c>
      <c r="F158" s="121">
        <f t="shared" si="90"/>
        <v>252</v>
      </c>
      <c r="G158" s="60">
        <v>5.6626127155825136E-2</v>
      </c>
      <c r="H158" s="13">
        <f t="shared" si="91"/>
        <v>5.6626127155825136E-2</v>
      </c>
      <c r="I158" s="13">
        <f t="shared" si="92"/>
        <v>8.4939190733737697E-3</v>
      </c>
      <c r="J158" s="13">
        <f t="shared" si="93"/>
        <v>8.4939190733737697E-3</v>
      </c>
      <c r="K158" s="124">
        <f t="shared" si="94"/>
        <v>169</v>
      </c>
      <c r="L158" s="131">
        <v>0</v>
      </c>
      <c r="M158" s="13">
        <f t="shared" si="95"/>
        <v>0</v>
      </c>
      <c r="N158" s="13">
        <f t="shared" si="96"/>
        <v>0</v>
      </c>
      <c r="O158" s="134">
        <f t="shared" si="97"/>
        <v>138</v>
      </c>
      <c r="P158" s="137">
        <v>0</v>
      </c>
      <c r="Q158" s="13">
        <f t="shared" si="98"/>
        <v>0</v>
      </c>
      <c r="R158" s="13">
        <f t="shared" si="99"/>
        <v>0</v>
      </c>
      <c r="S158" s="13">
        <f t="shared" si="100"/>
        <v>0</v>
      </c>
      <c r="T158" s="130">
        <f t="shared" si="101"/>
        <v>149</v>
      </c>
      <c r="U158" s="14">
        <v>0</v>
      </c>
      <c r="V158" s="13">
        <f t="shared" si="102"/>
        <v>100</v>
      </c>
      <c r="W158" s="13">
        <f t="shared" si="103"/>
        <v>10</v>
      </c>
      <c r="X158" s="141">
        <f t="shared" si="104"/>
        <v>1</v>
      </c>
      <c r="Y158" s="14">
        <v>0</v>
      </c>
      <c r="Z158" s="13">
        <f t="shared" si="105"/>
        <v>100</v>
      </c>
      <c r="AA158" s="13">
        <f t="shared" si="106"/>
        <v>10</v>
      </c>
      <c r="AB158" s="147">
        <f t="shared" si="107"/>
        <v>1</v>
      </c>
      <c r="AC158" s="11">
        <v>100</v>
      </c>
      <c r="AD158" s="13">
        <f t="shared" si="108"/>
        <v>100</v>
      </c>
      <c r="AE158" s="13">
        <f t="shared" si="109"/>
        <v>100</v>
      </c>
      <c r="AF158" s="15">
        <f t="shared" si="110"/>
        <v>10</v>
      </c>
      <c r="AG158" s="17">
        <f t="shared" si="111"/>
        <v>1</v>
      </c>
      <c r="AH158" s="11">
        <v>0</v>
      </c>
      <c r="AI158" s="13">
        <f t="shared" si="112"/>
        <v>0</v>
      </c>
      <c r="AJ158" s="13">
        <f t="shared" si="113"/>
        <v>0</v>
      </c>
      <c r="AK158" s="155">
        <f t="shared" si="114"/>
        <v>1</v>
      </c>
      <c r="AL158" s="14">
        <v>0</v>
      </c>
      <c r="AM158" s="13">
        <f t="shared" si="115"/>
        <v>0</v>
      </c>
      <c r="AN158" s="13">
        <f t="shared" si="116"/>
        <v>0</v>
      </c>
      <c r="AO158" s="13">
        <f t="shared" si="117"/>
        <v>0</v>
      </c>
      <c r="AP158" s="161">
        <f t="shared" si="118"/>
        <v>171</v>
      </c>
      <c r="AU158" s="11">
        <v>100</v>
      </c>
      <c r="AV158" s="13">
        <f t="shared" si="119"/>
        <v>0</v>
      </c>
      <c r="AW158" s="13">
        <f t="shared" si="120"/>
        <v>0</v>
      </c>
      <c r="AX158" s="17">
        <f t="shared" si="121"/>
        <v>1</v>
      </c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">
        <f t="shared" si="122"/>
        <v>37.969400683826294</v>
      </c>
      <c r="BL158" s="11">
        <f t="shared" si="123"/>
        <v>172</v>
      </c>
    </row>
    <row r="159" spans="1:64" ht="36" x14ac:dyDescent="0.25">
      <c r="A159" s="11">
        <v>154</v>
      </c>
      <c r="B159" s="76" t="s">
        <v>218</v>
      </c>
      <c r="C159" s="12">
        <v>100</v>
      </c>
      <c r="D159" s="14">
        <f t="shared" si="88"/>
        <v>100</v>
      </c>
      <c r="E159" s="13">
        <f t="shared" si="89"/>
        <v>10</v>
      </c>
      <c r="F159" s="121">
        <f t="shared" si="90"/>
        <v>1</v>
      </c>
      <c r="G159" s="60">
        <v>0.14123582673305368</v>
      </c>
      <c r="H159" s="13">
        <f t="shared" si="91"/>
        <v>0.14123582673305368</v>
      </c>
      <c r="I159" s="13">
        <f t="shared" si="92"/>
        <v>2.1185374009958055E-2</v>
      </c>
      <c r="J159" s="13">
        <f t="shared" si="93"/>
        <v>2.1185374009958055E-2</v>
      </c>
      <c r="K159" s="124">
        <f t="shared" si="94"/>
        <v>155</v>
      </c>
      <c r="L159" s="131">
        <v>0</v>
      </c>
      <c r="M159" s="13">
        <f t="shared" si="95"/>
        <v>0</v>
      </c>
      <c r="N159" s="13">
        <f t="shared" si="96"/>
        <v>0</v>
      </c>
      <c r="O159" s="134">
        <f t="shared" si="97"/>
        <v>138</v>
      </c>
      <c r="P159" s="137">
        <v>1.0318949343339483</v>
      </c>
      <c r="Q159" s="13">
        <f t="shared" si="98"/>
        <v>1.1407609324184631</v>
      </c>
      <c r="R159" s="13">
        <f t="shared" si="99"/>
        <v>0.3802536441394877</v>
      </c>
      <c r="S159" s="13">
        <f t="shared" si="100"/>
        <v>1.9012682206974385E-2</v>
      </c>
      <c r="T159" s="130">
        <f t="shared" si="101"/>
        <v>107</v>
      </c>
      <c r="U159" s="14">
        <v>0</v>
      </c>
      <c r="V159" s="13">
        <f t="shared" si="102"/>
        <v>100</v>
      </c>
      <c r="W159" s="13">
        <f t="shared" si="103"/>
        <v>10</v>
      </c>
      <c r="X159" s="141">
        <f t="shared" si="104"/>
        <v>1</v>
      </c>
      <c r="Y159" s="14">
        <v>0</v>
      </c>
      <c r="Z159" s="13">
        <f t="shared" si="105"/>
        <v>100</v>
      </c>
      <c r="AA159" s="13">
        <f t="shared" si="106"/>
        <v>10</v>
      </c>
      <c r="AB159" s="147">
        <f t="shared" si="107"/>
        <v>1</v>
      </c>
      <c r="AC159" s="11">
        <v>99</v>
      </c>
      <c r="AD159" s="13">
        <f t="shared" si="108"/>
        <v>99</v>
      </c>
      <c r="AE159" s="13">
        <f t="shared" si="109"/>
        <v>99</v>
      </c>
      <c r="AF159" s="15">
        <f t="shared" si="110"/>
        <v>9.9</v>
      </c>
      <c r="AG159" s="17">
        <f t="shared" si="111"/>
        <v>87</v>
      </c>
      <c r="AH159" s="11">
        <v>0</v>
      </c>
      <c r="AI159" s="13">
        <f t="shared" si="112"/>
        <v>0</v>
      </c>
      <c r="AJ159" s="13">
        <f t="shared" si="113"/>
        <v>0</v>
      </c>
      <c r="AK159" s="155">
        <f t="shared" si="114"/>
        <v>1</v>
      </c>
      <c r="AL159" s="14">
        <v>30.13135199681571</v>
      </c>
      <c r="AM159" s="13">
        <f t="shared" si="115"/>
        <v>30.13135199681571</v>
      </c>
      <c r="AN159" s="13">
        <f t="shared" si="116"/>
        <v>3.013135199681571</v>
      </c>
      <c r="AO159" s="13">
        <f t="shared" si="117"/>
        <v>3.013135199681571</v>
      </c>
      <c r="AP159" s="161">
        <f t="shared" si="118"/>
        <v>55</v>
      </c>
      <c r="AU159" s="11">
        <v>100</v>
      </c>
      <c r="AV159" s="13">
        <f t="shared" si="119"/>
        <v>0</v>
      </c>
      <c r="AW159" s="13">
        <f t="shared" si="120"/>
        <v>0</v>
      </c>
      <c r="AX159" s="17">
        <f t="shared" si="121"/>
        <v>1</v>
      </c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">
        <f t="shared" si="122"/>
        <v>42.953333255898499</v>
      </c>
      <c r="BL159" s="11">
        <f t="shared" si="123"/>
        <v>98</v>
      </c>
    </row>
    <row r="160" spans="1:64" ht="24" x14ac:dyDescent="0.25">
      <c r="A160" s="11">
        <v>155</v>
      </c>
      <c r="B160" s="76" t="s">
        <v>219</v>
      </c>
      <c r="C160" s="12">
        <v>100</v>
      </c>
      <c r="D160" s="14">
        <f t="shared" si="88"/>
        <v>100</v>
      </c>
      <c r="E160" s="13">
        <f t="shared" si="89"/>
        <v>10</v>
      </c>
      <c r="F160" s="121">
        <f t="shared" si="90"/>
        <v>1</v>
      </c>
      <c r="G160" s="60">
        <v>0.15830915133820242</v>
      </c>
      <c r="H160" s="13">
        <f t="shared" si="91"/>
        <v>0.15830915133820242</v>
      </c>
      <c r="I160" s="13">
        <f t="shared" si="92"/>
        <v>2.3746372700730364E-2</v>
      </c>
      <c r="J160" s="13">
        <f t="shared" si="93"/>
        <v>2.3746372700730364E-2</v>
      </c>
      <c r="K160" s="124">
        <f t="shared" si="94"/>
        <v>148</v>
      </c>
      <c r="L160" s="131">
        <v>0</v>
      </c>
      <c r="M160" s="13">
        <f t="shared" si="95"/>
        <v>0</v>
      </c>
      <c r="N160" s="13">
        <f t="shared" si="96"/>
        <v>0</v>
      </c>
      <c r="O160" s="134">
        <f t="shared" si="97"/>
        <v>138</v>
      </c>
      <c r="P160" s="137">
        <v>1.0318949343339483</v>
      </c>
      <c r="Q160" s="13">
        <f t="shared" si="98"/>
        <v>1.1407609324184631</v>
      </c>
      <c r="R160" s="13">
        <f t="shared" si="99"/>
        <v>0.3802536441394877</v>
      </c>
      <c r="S160" s="13">
        <f t="shared" si="100"/>
        <v>1.9012682206974385E-2</v>
      </c>
      <c r="T160" s="130">
        <f t="shared" si="101"/>
        <v>107</v>
      </c>
      <c r="U160" s="14">
        <v>0</v>
      </c>
      <c r="V160" s="13">
        <f t="shared" si="102"/>
        <v>100</v>
      </c>
      <c r="W160" s="13">
        <f t="shared" si="103"/>
        <v>10</v>
      </c>
      <c r="X160" s="141">
        <f t="shared" si="104"/>
        <v>1</v>
      </c>
      <c r="Y160" s="14">
        <v>0</v>
      </c>
      <c r="Z160" s="13">
        <f t="shared" si="105"/>
        <v>100</v>
      </c>
      <c r="AA160" s="13">
        <f t="shared" si="106"/>
        <v>10</v>
      </c>
      <c r="AB160" s="147">
        <f t="shared" si="107"/>
        <v>1</v>
      </c>
      <c r="AC160" s="11">
        <v>99</v>
      </c>
      <c r="AD160" s="13">
        <f t="shared" si="108"/>
        <v>99</v>
      </c>
      <c r="AE160" s="13">
        <f t="shared" si="109"/>
        <v>99</v>
      </c>
      <c r="AF160" s="15">
        <f t="shared" si="110"/>
        <v>9.9</v>
      </c>
      <c r="AG160" s="17">
        <f t="shared" si="111"/>
        <v>87</v>
      </c>
      <c r="AH160" s="11">
        <v>0</v>
      </c>
      <c r="AI160" s="13">
        <f t="shared" si="112"/>
        <v>0</v>
      </c>
      <c r="AJ160" s="13">
        <f t="shared" si="113"/>
        <v>0</v>
      </c>
      <c r="AK160" s="155">
        <f t="shared" si="114"/>
        <v>1</v>
      </c>
      <c r="AL160" s="14">
        <v>18.711884575338392</v>
      </c>
      <c r="AM160" s="13">
        <f t="shared" si="115"/>
        <v>18.711884575338392</v>
      </c>
      <c r="AN160" s="13">
        <f t="shared" si="116"/>
        <v>1.8711884575338391</v>
      </c>
      <c r="AO160" s="13">
        <f t="shared" si="117"/>
        <v>1.8711884575338391</v>
      </c>
      <c r="AP160" s="161">
        <f t="shared" si="118"/>
        <v>110</v>
      </c>
      <c r="AU160" s="11">
        <v>100</v>
      </c>
      <c r="AV160" s="13">
        <f t="shared" si="119"/>
        <v>0</v>
      </c>
      <c r="AW160" s="13">
        <f t="shared" si="120"/>
        <v>0</v>
      </c>
      <c r="AX160" s="17">
        <f t="shared" si="121"/>
        <v>1</v>
      </c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">
        <f t="shared" si="122"/>
        <v>41.813947512441544</v>
      </c>
      <c r="BL160" s="11">
        <f t="shared" si="123"/>
        <v>121</v>
      </c>
    </row>
    <row r="161" spans="1:64" ht="24" x14ac:dyDescent="0.25">
      <c r="A161" s="11">
        <v>156</v>
      </c>
      <c r="B161" s="76" t="s">
        <v>220</v>
      </c>
      <c r="C161" s="12">
        <v>96.643234811498488</v>
      </c>
      <c r="D161" s="14">
        <f t="shared" si="88"/>
        <v>96.119063016678652</v>
      </c>
      <c r="E161" s="13">
        <f t="shared" si="89"/>
        <v>9.6119063016678652</v>
      </c>
      <c r="F161" s="121">
        <f t="shared" si="90"/>
        <v>181</v>
      </c>
      <c r="G161" s="60">
        <v>0.14447182799354125</v>
      </c>
      <c r="H161" s="13">
        <f t="shared" si="91"/>
        <v>0.14447182799354125</v>
      </c>
      <c r="I161" s="13">
        <f t="shared" si="92"/>
        <v>2.1670774199031188E-2</v>
      </c>
      <c r="J161" s="13">
        <f t="shared" si="93"/>
        <v>2.1670774199031188E-2</v>
      </c>
      <c r="K161" s="124">
        <f t="shared" si="94"/>
        <v>153</v>
      </c>
      <c r="L161" s="131">
        <v>2</v>
      </c>
      <c r="M161" s="13">
        <f t="shared" si="95"/>
        <v>18.75</v>
      </c>
      <c r="N161" s="13">
        <f t="shared" si="96"/>
        <v>1.875</v>
      </c>
      <c r="O161" s="134">
        <f t="shared" si="97"/>
        <v>69</v>
      </c>
      <c r="P161" s="137">
        <v>18.21631878557875</v>
      </c>
      <c r="Q161" s="13">
        <f t="shared" si="98"/>
        <v>20.138159527337766</v>
      </c>
      <c r="R161" s="13">
        <f t="shared" si="99"/>
        <v>6.7127198424459227</v>
      </c>
      <c r="S161" s="13">
        <f t="shared" si="100"/>
        <v>0.33563599212229611</v>
      </c>
      <c r="T161" s="130">
        <f t="shared" si="101"/>
        <v>34</v>
      </c>
      <c r="U161" s="14">
        <v>0</v>
      </c>
      <c r="V161" s="13">
        <f t="shared" si="102"/>
        <v>100</v>
      </c>
      <c r="W161" s="13">
        <f t="shared" si="103"/>
        <v>10</v>
      </c>
      <c r="X161" s="141">
        <f t="shared" si="104"/>
        <v>1</v>
      </c>
      <c r="Y161" s="14">
        <v>0</v>
      </c>
      <c r="Z161" s="13">
        <f t="shared" si="105"/>
        <v>100</v>
      </c>
      <c r="AA161" s="13">
        <f t="shared" si="106"/>
        <v>10</v>
      </c>
      <c r="AB161" s="147">
        <f t="shared" si="107"/>
        <v>1</v>
      </c>
      <c r="AC161" s="11">
        <v>100</v>
      </c>
      <c r="AD161" s="13">
        <f t="shared" si="108"/>
        <v>100</v>
      </c>
      <c r="AE161" s="13">
        <f t="shared" si="109"/>
        <v>100</v>
      </c>
      <c r="AF161" s="15">
        <f t="shared" si="110"/>
        <v>10</v>
      </c>
      <c r="AG161" s="17">
        <f t="shared" si="111"/>
        <v>1</v>
      </c>
      <c r="AH161" s="11">
        <v>0</v>
      </c>
      <c r="AI161" s="13">
        <f t="shared" si="112"/>
        <v>0</v>
      </c>
      <c r="AJ161" s="13">
        <f t="shared" si="113"/>
        <v>0</v>
      </c>
      <c r="AK161" s="155">
        <f t="shared" si="114"/>
        <v>1</v>
      </c>
      <c r="AL161" s="14">
        <v>0</v>
      </c>
      <c r="AM161" s="13">
        <f t="shared" si="115"/>
        <v>0</v>
      </c>
      <c r="AN161" s="13">
        <f t="shared" si="116"/>
        <v>0</v>
      </c>
      <c r="AO161" s="13">
        <f t="shared" si="117"/>
        <v>0</v>
      </c>
      <c r="AP161" s="161">
        <f t="shared" si="118"/>
        <v>171</v>
      </c>
      <c r="AU161" s="11">
        <v>100</v>
      </c>
      <c r="AV161" s="13">
        <f t="shared" si="119"/>
        <v>0</v>
      </c>
      <c r="AW161" s="13">
        <f t="shared" si="120"/>
        <v>0</v>
      </c>
      <c r="AX161" s="17">
        <f t="shared" si="121"/>
        <v>1</v>
      </c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">
        <f t="shared" si="122"/>
        <v>41.844213067989187</v>
      </c>
      <c r="BL161" s="11">
        <f t="shared" si="123"/>
        <v>120</v>
      </c>
    </row>
    <row r="162" spans="1:64" ht="24" x14ac:dyDescent="0.25">
      <c r="A162" s="11">
        <v>157</v>
      </c>
      <c r="B162" s="76" t="s">
        <v>221</v>
      </c>
      <c r="C162" s="12">
        <v>85.10847388828951</v>
      </c>
      <c r="D162" s="14">
        <f t="shared" si="88"/>
        <v>82.783104810845501</v>
      </c>
      <c r="E162" s="13">
        <f t="shared" si="89"/>
        <v>8.2783104810845494</v>
      </c>
      <c r="F162" s="121">
        <f t="shared" si="90"/>
        <v>247</v>
      </c>
      <c r="G162" s="60">
        <v>0</v>
      </c>
      <c r="H162" s="13">
        <f t="shared" si="91"/>
        <v>0</v>
      </c>
      <c r="I162" s="13">
        <f t="shared" si="92"/>
        <v>0</v>
      </c>
      <c r="J162" s="13">
        <f t="shared" si="93"/>
        <v>0</v>
      </c>
      <c r="K162" s="124">
        <f t="shared" si="94"/>
        <v>171</v>
      </c>
      <c r="L162" s="131">
        <v>0</v>
      </c>
      <c r="M162" s="13">
        <f t="shared" si="95"/>
        <v>0</v>
      </c>
      <c r="N162" s="13">
        <f t="shared" si="96"/>
        <v>0</v>
      </c>
      <c r="O162" s="134">
        <f t="shared" si="97"/>
        <v>138</v>
      </c>
      <c r="P162" s="137">
        <v>0</v>
      </c>
      <c r="Q162" s="13">
        <f t="shared" si="98"/>
        <v>0</v>
      </c>
      <c r="R162" s="13">
        <f t="shared" si="99"/>
        <v>0</v>
      </c>
      <c r="S162" s="13">
        <f t="shared" si="100"/>
        <v>0</v>
      </c>
      <c r="T162" s="130">
        <f t="shared" si="101"/>
        <v>149</v>
      </c>
      <c r="U162" s="14">
        <v>0</v>
      </c>
      <c r="V162" s="13">
        <f t="shared" si="102"/>
        <v>100</v>
      </c>
      <c r="W162" s="13">
        <f t="shared" si="103"/>
        <v>10</v>
      </c>
      <c r="X162" s="141">
        <f t="shared" si="104"/>
        <v>1</v>
      </c>
      <c r="Y162" s="14">
        <v>0</v>
      </c>
      <c r="Z162" s="13">
        <f t="shared" si="105"/>
        <v>100</v>
      </c>
      <c r="AA162" s="13">
        <f t="shared" si="106"/>
        <v>10</v>
      </c>
      <c r="AB162" s="147">
        <f t="shared" si="107"/>
        <v>1</v>
      </c>
      <c r="AC162" s="11">
        <v>0</v>
      </c>
      <c r="AD162" s="13">
        <f t="shared" si="108"/>
        <v>0</v>
      </c>
      <c r="AE162" s="13">
        <f t="shared" si="109"/>
        <v>0</v>
      </c>
      <c r="AF162" s="15">
        <f t="shared" si="110"/>
        <v>0</v>
      </c>
      <c r="AG162" s="17">
        <f t="shared" si="111"/>
        <v>198</v>
      </c>
      <c r="AH162" s="11">
        <v>0</v>
      </c>
      <c r="AI162" s="13">
        <f t="shared" si="112"/>
        <v>0</v>
      </c>
      <c r="AJ162" s="13">
        <f t="shared" si="113"/>
        <v>0</v>
      </c>
      <c r="AK162" s="155">
        <f t="shared" si="114"/>
        <v>1</v>
      </c>
      <c r="AL162" s="14">
        <v>8.0210919844879047</v>
      </c>
      <c r="AM162" s="13">
        <f t="shared" si="115"/>
        <v>8.0210919844879047</v>
      </c>
      <c r="AN162" s="13">
        <f t="shared" si="116"/>
        <v>0.80210919844879047</v>
      </c>
      <c r="AO162" s="13">
        <f t="shared" si="117"/>
        <v>0.80210919844879047</v>
      </c>
      <c r="AP162" s="161">
        <f t="shared" si="118"/>
        <v>152</v>
      </c>
      <c r="AU162" s="11">
        <v>100</v>
      </c>
      <c r="AV162" s="13">
        <f t="shared" si="119"/>
        <v>0</v>
      </c>
      <c r="AW162" s="13">
        <f t="shared" si="120"/>
        <v>0</v>
      </c>
      <c r="AX162" s="17">
        <f t="shared" si="121"/>
        <v>1</v>
      </c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">
        <f t="shared" si="122"/>
        <v>29.080419679533339</v>
      </c>
      <c r="BL162" s="11">
        <f t="shared" si="123"/>
        <v>257</v>
      </c>
    </row>
    <row r="163" spans="1:64" ht="24" x14ac:dyDescent="0.25">
      <c r="A163" s="11">
        <v>158</v>
      </c>
      <c r="B163" s="76" t="s">
        <v>222</v>
      </c>
      <c r="C163" s="12">
        <v>93.061396548303904</v>
      </c>
      <c r="D163" s="14">
        <f t="shared" si="88"/>
        <v>91.977906932385224</v>
      </c>
      <c r="E163" s="13">
        <f t="shared" si="89"/>
        <v>9.1977906932385221</v>
      </c>
      <c r="F163" s="121">
        <f t="shared" si="90"/>
        <v>219</v>
      </c>
      <c r="G163" s="60">
        <v>0</v>
      </c>
      <c r="H163" s="13">
        <f t="shared" si="91"/>
        <v>0</v>
      </c>
      <c r="I163" s="13">
        <f t="shared" si="92"/>
        <v>0</v>
      </c>
      <c r="J163" s="13">
        <f t="shared" si="93"/>
        <v>0</v>
      </c>
      <c r="K163" s="124">
        <f t="shared" si="94"/>
        <v>171</v>
      </c>
      <c r="L163" s="131">
        <v>0</v>
      </c>
      <c r="M163" s="13">
        <f t="shared" si="95"/>
        <v>0</v>
      </c>
      <c r="N163" s="13">
        <f t="shared" si="96"/>
        <v>0</v>
      </c>
      <c r="O163" s="134">
        <f t="shared" si="97"/>
        <v>138</v>
      </c>
      <c r="P163" s="137">
        <v>0</v>
      </c>
      <c r="Q163" s="13">
        <f t="shared" si="98"/>
        <v>0</v>
      </c>
      <c r="R163" s="13">
        <f t="shared" si="99"/>
        <v>0</v>
      </c>
      <c r="S163" s="13">
        <f t="shared" si="100"/>
        <v>0</v>
      </c>
      <c r="T163" s="130">
        <f t="shared" si="101"/>
        <v>149</v>
      </c>
      <c r="U163" s="14">
        <v>0</v>
      </c>
      <c r="V163" s="13">
        <f t="shared" si="102"/>
        <v>100</v>
      </c>
      <c r="W163" s="13">
        <f t="shared" si="103"/>
        <v>10</v>
      </c>
      <c r="X163" s="141">
        <f t="shared" si="104"/>
        <v>1</v>
      </c>
      <c r="Y163" s="14">
        <v>0</v>
      </c>
      <c r="Z163" s="13">
        <f t="shared" si="105"/>
        <v>100</v>
      </c>
      <c r="AA163" s="13">
        <f t="shared" si="106"/>
        <v>10</v>
      </c>
      <c r="AB163" s="147">
        <f t="shared" si="107"/>
        <v>1</v>
      </c>
      <c r="AC163" s="11">
        <v>100</v>
      </c>
      <c r="AD163" s="13">
        <f t="shared" si="108"/>
        <v>100</v>
      </c>
      <c r="AE163" s="13">
        <f t="shared" si="109"/>
        <v>100</v>
      </c>
      <c r="AF163" s="15">
        <f t="shared" si="110"/>
        <v>10</v>
      </c>
      <c r="AG163" s="17">
        <f t="shared" si="111"/>
        <v>1</v>
      </c>
      <c r="AH163" s="11">
        <v>0</v>
      </c>
      <c r="AI163" s="13">
        <f t="shared" si="112"/>
        <v>0</v>
      </c>
      <c r="AJ163" s="13">
        <f t="shared" si="113"/>
        <v>0</v>
      </c>
      <c r="AK163" s="155">
        <f t="shared" si="114"/>
        <v>1</v>
      </c>
      <c r="AL163" s="14">
        <v>6.2692200167738328</v>
      </c>
      <c r="AM163" s="13">
        <f t="shared" si="115"/>
        <v>6.2692200167738328</v>
      </c>
      <c r="AN163" s="13">
        <f t="shared" si="116"/>
        <v>0.62692200167738332</v>
      </c>
      <c r="AO163" s="13">
        <f t="shared" si="117"/>
        <v>0.62692200167738332</v>
      </c>
      <c r="AP163" s="161">
        <f t="shared" si="118"/>
        <v>158</v>
      </c>
      <c r="AU163" s="11">
        <v>100</v>
      </c>
      <c r="AV163" s="13">
        <f t="shared" si="119"/>
        <v>0</v>
      </c>
      <c r="AW163" s="13">
        <f t="shared" si="120"/>
        <v>0</v>
      </c>
      <c r="AX163" s="17">
        <f t="shared" si="121"/>
        <v>1</v>
      </c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">
        <f t="shared" si="122"/>
        <v>39.82471269491591</v>
      </c>
      <c r="BL163" s="11">
        <f t="shared" si="123"/>
        <v>150</v>
      </c>
    </row>
    <row r="164" spans="1:64" ht="24" x14ac:dyDescent="0.25">
      <c r="A164" s="11">
        <v>159</v>
      </c>
      <c r="B164" s="76" t="s">
        <v>223</v>
      </c>
      <c r="C164" s="12">
        <v>84.17596328823484</v>
      </c>
      <c r="D164" s="14">
        <f t="shared" si="88"/>
        <v>81.704979094013055</v>
      </c>
      <c r="E164" s="13">
        <f t="shared" si="89"/>
        <v>8.1704979094013055</v>
      </c>
      <c r="F164" s="121">
        <f t="shared" si="90"/>
        <v>249</v>
      </c>
      <c r="G164" s="60">
        <v>7.5195384729173337E-2</v>
      </c>
      <c r="H164" s="13">
        <f t="shared" si="91"/>
        <v>7.5195384729173337E-2</v>
      </c>
      <c r="I164" s="13">
        <f t="shared" si="92"/>
        <v>1.1279307709376001E-2</v>
      </c>
      <c r="J164" s="13">
        <f t="shared" si="93"/>
        <v>1.1279307709376001E-2</v>
      </c>
      <c r="K164" s="124">
        <f t="shared" si="94"/>
        <v>167</v>
      </c>
      <c r="L164" s="131">
        <v>3</v>
      </c>
      <c r="M164" s="13">
        <f t="shared" si="95"/>
        <v>28.125</v>
      </c>
      <c r="N164" s="13">
        <f t="shared" si="96"/>
        <v>2.8125</v>
      </c>
      <c r="O164" s="134">
        <f t="shared" si="97"/>
        <v>31</v>
      </c>
      <c r="P164" s="137">
        <v>25</v>
      </c>
      <c r="Q164" s="13">
        <f t="shared" si="98"/>
        <v>27.637526226320318</v>
      </c>
      <c r="R164" s="13">
        <f t="shared" si="99"/>
        <v>9.212508742106774</v>
      </c>
      <c r="S164" s="13">
        <f t="shared" si="100"/>
        <v>0.46062543710533871</v>
      </c>
      <c r="T164" s="130">
        <f t="shared" si="101"/>
        <v>21</v>
      </c>
      <c r="U164" s="14">
        <v>0</v>
      </c>
      <c r="V164" s="13">
        <f t="shared" si="102"/>
        <v>100</v>
      </c>
      <c r="W164" s="13">
        <f t="shared" si="103"/>
        <v>10</v>
      </c>
      <c r="X164" s="141">
        <f t="shared" si="104"/>
        <v>1</v>
      </c>
      <c r="Y164" s="14">
        <v>0</v>
      </c>
      <c r="Z164" s="13">
        <f t="shared" si="105"/>
        <v>100</v>
      </c>
      <c r="AA164" s="13">
        <f t="shared" si="106"/>
        <v>10</v>
      </c>
      <c r="AB164" s="147">
        <f t="shared" si="107"/>
        <v>1</v>
      </c>
      <c r="AC164" s="11">
        <v>75</v>
      </c>
      <c r="AD164" s="13">
        <f t="shared" si="108"/>
        <v>75</v>
      </c>
      <c r="AE164" s="13">
        <f t="shared" si="109"/>
        <v>75</v>
      </c>
      <c r="AF164" s="15">
        <f t="shared" si="110"/>
        <v>7.5</v>
      </c>
      <c r="AG164" s="17">
        <f t="shared" si="111"/>
        <v>163</v>
      </c>
      <c r="AH164" s="11">
        <v>0</v>
      </c>
      <c r="AI164" s="13">
        <f t="shared" si="112"/>
        <v>0</v>
      </c>
      <c r="AJ164" s="13">
        <f t="shared" si="113"/>
        <v>0</v>
      </c>
      <c r="AK164" s="155">
        <f t="shared" si="114"/>
        <v>1</v>
      </c>
      <c r="AL164" s="14">
        <v>0</v>
      </c>
      <c r="AM164" s="13">
        <f t="shared" si="115"/>
        <v>0</v>
      </c>
      <c r="AN164" s="13">
        <f t="shared" si="116"/>
        <v>0</v>
      </c>
      <c r="AO164" s="13">
        <f t="shared" si="117"/>
        <v>0</v>
      </c>
      <c r="AP164" s="161">
        <f t="shared" si="118"/>
        <v>171</v>
      </c>
      <c r="AU164" s="11">
        <v>100</v>
      </c>
      <c r="AV164" s="13">
        <f t="shared" si="119"/>
        <v>0</v>
      </c>
      <c r="AW164" s="13">
        <f t="shared" si="120"/>
        <v>0</v>
      </c>
      <c r="AX164" s="17">
        <f t="shared" si="121"/>
        <v>1</v>
      </c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">
        <f t="shared" si="122"/>
        <v>38.954902654216021</v>
      </c>
      <c r="BL164" s="11">
        <f t="shared" si="123"/>
        <v>164</v>
      </c>
    </row>
    <row r="165" spans="1:64" ht="36" x14ac:dyDescent="0.25">
      <c r="A165" s="11">
        <v>160</v>
      </c>
      <c r="B165" s="76" t="s">
        <v>224</v>
      </c>
      <c r="C165" s="12">
        <v>98.735074155663753</v>
      </c>
      <c r="D165" s="14">
        <f t="shared" si="88"/>
        <v>98.537551119971269</v>
      </c>
      <c r="E165" s="13">
        <f t="shared" si="89"/>
        <v>9.8537551119971276</v>
      </c>
      <c r="F165" s="121">
        <f t="shared" si="90"/>
        <v>157</v>
      </c>
      <c r="G165" s="60">
        <v>0.17086846547807263</v>
      </c>
      <c r="H165" s="13">
        <f t="shared" si="91"/>
        <v>0.17086846547807263</v>
      </c>
      <c r="I165" s="13">
        <f t="shared" si="92"/>
        <v>2.5630269821710894E-2</v>
      </c>
      <c r="J165" s="13">
        <f t="shared" si="93"/>
        <v>2.5630269821710894E-2</v>
      </c>
      <c r="K165" s="124">
        <f t="shared" si="94"/>
        <v>141</v>
      </c>
      <c r="L165" s="131">
        <v>4</v>
      </c>
      <c r="M165" s="13">
        <f t="shared" si="95"/>
        <v>37.5</v>
      </c>
      <c r="N165" s="13">
        <f t="shared" si="96"/>
        <v>3.75</v>
      </c>
      <c r="O165" s="134">
        <f t="shared" si="97"/>
        <v>16</v>
      </c>
      <c r="P165" s="137">
        <v>18.012008005336895</v>
      </c>
      <c r="Q165" s="13">
        <f t="shared" si="98"/>
        <v>19.912293745447599</v>
      </c>
      <c r="R165" s="13">
        <f t="shared" si="99"/>
        <v>6.6374312484825335</v>
      </c>
      <c r="S165" s="13">
        <f t="shared" si="100"/>
        <v>0.33187156242412669</v>
      </c>
      <c r="T165" s="130">
        <f t="shared" si="101"/>
        <v>37</v>
      </c>
      <c r="U165" s="14">
        <v>0</v>
      </c>
      <c r="V165" s="13">
        <f t="shared" si="102"/>
        <v>100</v>
      </c>
      <c r="W165" s="13">
        <f t="shared" si="103"/>
        <v>10</v>
      </c>
      <c r="X165" s="141">
        <f t="shared" si="104"/>
        <v>1</v>
      </c>
      <c r="Y165" s="14">
        <v>0</v>
      </c>
      <c r="Z165" s="13">
        <f t="shared" si="105"/>
        <v>100</v>
      </c>
      <c r="AA165" s="13">
        <f t="shared" si="106"/>
        <v>10</v>
      </c>
      <c r="AB165" s="147">
        <f t="shared" si="107"/>
        <v>1</v>
      </c>
      <c r="AC165" s="11">
        <v>100</v>
      </c>
      <c r="AD165" s="13">
        <f t="shared" si="108"/>
        <v>100</v>
      </c>
      <c r="AE165" s="13">
        <f t="shared" si="109"/>
        <v>100</v>
      </c>
      <c r="AF165" s="15">
        <f t="shared" si="110"/>
        <v>10</v>
      </c>
      <c r="AG165" s="17">
        <f t="shared" si="111"/>
        <v>1</v>
      </c>
      <c r="AH165" s="11">
        <v>0</v>
      </c>
      <c r="AI165" s="13">
        <f t="shared" si="112"/>
        <v>0</v>
      </c>
      <c r="AJ165" s="13">
        <f t="shared" si="113"/>
        <v>0</v>
      </c>
      <c r="AK165" s="155">
        <f t="shared" si="114"/>
        <v>1</v>
      </c>
      <c r="AL165" s="14">
        <v>0</v>
      </c>
      <c r="AM165" s="13">
        <f t="shared" si="115"/>
        <v>0</v>
      </c>
      <c r="AN165" s="13">
        <f t="shared" si="116"/>
        <v>0</v>
      </c>
      <c r="AO165" s="13">
        <f t="shared" si="117"/>
        <v>0</v>
      </c>
      <c r="AP165" s="161">
        <f t="shared" si="118"/>
        <v>171</v>
      </c>
      <c r="AU165" s="11">
        <v>100</v>
      </c>
      <c r="AV165" s="13">
        <f t="shared" si="119"/>
        <v>0</v>
      </c>
      <c r="AW165" s="13">
        <f t="shared" si="120"/>
        <v>0</v>
      </c>
      <c r="AX165" s="17">
        <f t="shared" si="121"/>
        <v>1</v>
      </c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">
        <f t="shared" si="122"/>
        <v>43.961256944242962</v>
      </c>
      <c r="BL165" s="11">
        <f t="shared" si="123"/>
        <v>81</v>
      </c>
    </row>
    <row r="166" spans="1:64" ht="24" x14ac:dyDescent="0.25">
      <c r="A166" s="11">
        <v>161</v>
      </c>
      <c r="B166" s="76" t="s">
        <v>225</v>
      </c>
      <c r="C166" s="12">
        <v>100</v>
      </c>
      <c r="D166" s="14">
        <f t="shared" si="88"/>
        <v>100</v>
      </c>
      <c r="E166" s="13">
        <f t="shared" si="89"/>
        <v>10</v>
      </c>
      <c r="F166" s="121">
        <f t="shared" si="90"/>
        <v>1</v>
      </c>
      <c r="G166" s="60">
        <v>0.1316917572819612</v>
      </c>
      <c r="H166" s="13">
        <f t="shared" si="91"/>
        <v>0.1316917572819612</v>
      </c>
      <c r="I166" s="13">
        <f t="shared" si="92"/>
        <v>1.975376359229418E-2</v>
      </c>
      <c r="J166" s="13">
        <f t="shared" si="93"/>
        <v>1.975376359229418E-2</v>
      </c>
      <c r="K166" s="124">
        <f t="shared" si="94"/>
        <v>159</v>
      </c>
      <c r="L166" s="131">
        <v>0</v>
      </c>
      <c r="M166" s="13">
        <f t="shared" si="95"/>
        <v>0</v>
      </c>
      <c r="N166" s="13">
        <f t="shared" si="96"/>
        <v>0</v>
      </c>
      <c r="O166" s="134">
        <f t="shared" si="97"/>
        <v>138</v>
      </c>
      <c r="P166" s="137">
        <v>1.0318949343339483</v>
      </c>
      <c r="Q166" s="13">
        <f t="shared" si="98"/>
        <v>1.1407609324184631</v>
      </c>
      <c r="R166" s="13">
        <f t="shared" si="99"/>
        <v>0.3802536441394877</v>
      </c>
      <c r="S166" s="13">
        <f t="shared" si="100"/>
        <v>1.9012682206974385E-2</v>
      </c>
      <c r="T166" s="130">
        <f t="shared" si="101"/>
        <v>107</v>
      </c>
      <c r="U166" s="14">
        <v>0</v>
      </c>
      <c r="V166" s="13">
        <f t="shared" si="102"/>
        <v>100</v>
      </c>
      <c r="W166" s="13">
        <f t="shared" si="103"/>
        <v>10</v>
      </c>
      <c r="X166" s="141">
        <f t="shared" si="104"/>
        <v>1</v>
      </c>
      <c r="Y166" s="14">
        <v>0</v>
      </c>
      <c r="Z166" s="13">
        <f t="shared" si="105"/>
        <v>100</v>
      </c>
      <c r="AA166" s="13">
        <f t="shared" si="106"/>
        <v>10</v>
      </c>
      <c r="AB166" s="147">
        <f t="shared" si="107"/>
        <v>1</v>
      </c>
      <c r="AC166" s="11">
        <v>99</v>
      </c>
      <c r="AD166" s="13">
        <f t="shared" si="108"/>
        <v>99</v>
      </c>
      <c r="AE166" s="13">
        <f t="shared" si="109"/>
        <v>99</v>
      </c>
      <c r="AF166" s="15">
        <f t="shared" si="110"/>
        <v>9.9</v>
      </c>
      <c r="AG166" s="17">
        <f t="shared" si="111"/>
        <v>87</v>
      </c>
      <c r="AH166" s="11">
        <v>0</v>
      </c>
      <c r="AI166" s="13">
        <f t="shared" si="112"/>
        <v>0</v>
      </c>
      <c r="AJ166" s="13">
        <f t="shared" si="113"/>
        <v>0</v>
      </c>
      <c r="AK166" s="155">
        <f t="shared" si="114"/>
        <v>1</v>
      </c>
      <c r="AL166" s="14">
        <v>13.792676892627412</v>
      </c>
      <c r="AM166" s="13">
        <f t="shared" si="115"/>
        <v>13.792676892627412</v>
      </c>
      <c r="AN166" s="13">
        <f t="shared" si="116"/>
        <v>1.3792676892627411</v>
      </c>
      <c r="AO166" s="13">
        <f t="shared" si="117"/>
        <v>1.3792676892627411</v>
      </c>
      <c r="AP166" s="161">
        <f t="shared" si="118"/>
        <v>129</v>
      </c>
      <c r="AU166" s="11">
        <v>100</v>
      </c>
      <c r="AV166" s="13">
        <f t="shared" si="119"/>
        <v>0</v>
      </c>
      <c r="AW166" s="13">
        <f t="shared" si="120"/>
        <v>0</v>
      </c>
      <c r="AX166" s="17">
        <f t="shared" si="121"/>
        <v>1</v>
      </c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">
        <f t="shared" si="122"/>
        <v>41.318034135062007</v>
      </c>
      <c r="BL166" s="11">
        <f t="shared" si="123"/>
        <v>131</v>
      </c>
    </row>
    <row r="167" spans="1:64" ht="24" x14ac:dyDescent="0.25">
      <c r="A167" s="11">
        <v>162</v>
      </c>
      <c r="B167" s="76" t="s">
        <v>226</v>
      </c>
      <c r="C167" s="12">
        <v>93.507807635196627</v>
      </c>
      <c r="D167" s="14">
        <f t="shared" si="88"/>
        <v>92.494026827461951</v>
      </c>
      <c r="E167" s="13">
        <f t="shared" si="89"/>
        <v>9.2494026827461955</v>
      </c>
      <c r="F167" s="121">
        <f t="shared" si="90"/>
        <v>218</v>
      </c>
      <c r="G167" s="60">
        <v>0</v>
      </c>
      <c r="H167" s="13">
        <f t="shared" si="91"/>
        <v>0</v>
      </c>
      <c r="I167" s="13">
        <f t="shared" si="92"/>
        <v>0</v>
      </c>
      <c r="J167" s="13">
        <f t="shared" si="93"/>
        <v>0</v>
      </c>
      <c r="K167" s="124">
        <f t="shared" si="94"/>
        <v>171</v>
      </c>
      <c r="L167" s="131">
        <v>0</v>
      </c>
      <c r="M167" s="13">
        <f t="shared" si="95"/>
        <v>0</v>
      </c>
      <c r="N167" s="13">
        <f t="shared" si="96"/>
        <v>0</v>
      </c>
      <c r="O167" s="134">
        <f t="shared" si="97"/>
        <v>138</v>
      </c>
      <c r="P167" s="137">
        <v>0</v>
      </c>
      <c r="Q167" s="13">
        <f t="shared" si="98"/>
        <v>0</v>
      </c>
      <c r="R167" s="13">
        <f t="shared" si="99"/>
        <v>0</v>
      </c>
      <c r="S167" s="13">
        <f t="shared" si="100"/>
        <v>0</v>
      </c>
      <c r="T167" s="130">
        <f t="shared" si="101"/>
        <v>149</v>
      </c>
      <c r="U167" s="14">
        <v>0</v>
      </c>
      <c r="V167" s="13">
        <f t="shared" si="102"/>
        <v>100</v>
      </c>
      <c r="W167" s="13">
        <f t="shared" si="103"/>
        <v>10</v>
      </c>
      <c r="X167" s="141">
        <f t="shared" si="104"/>
        <v>1</v>
      </c>
      <c r="Y167" s="14">
        <v>0</v>
      </c>
      <c r="Z167" s="13">
        <f t="shared" si="105"/>
        <v>100</v>
      </c>
      <c r="AA167" s="13">
        <f t="shared" si="106"/>
        <v>10</v>
      </c>
      <c r="AB167" s="147">
        <f t="shared" si="107"/>
        <v>1</v>
      </c>
      <c r="AC167" s="11">
        <v>76</v>
      </c>
      <c r="AD167" s="13">
        <f t="shared" si="108"/>
        <v>76</v>
      </c>
      <c r="AE167" s="13">
        <f t="shared" si="109"/>
        <v>76</v>
      </c>
      <c r="AF167" s="15">
        <f t="shared" si="110"/>
        <v>7.6</v>
      </c>
      <c r="AG167" s="17">
        <f t="shared" si="111"/>
        <v>161</v>
      </c>
      <c r="AH167" s="11">
        <v>0</v>
      </c>
      <c r="AI167" s="13">
        <f t="shared" si="112"/>
        <v>0</v>
      </c>
      <c r="AJ167" s="13">
        <f t="shared" si="113"/>
        <v>0</v>
      </c>
      <c r="AK167" s="155">
        <f t="shared" si="114"/>
        <v>1</v>
      </c>
      <c r="AL167" s="14">
        <v>32.808515458299787</v>
      </c>
      <c r="AM167" s="13">
        <f t="shared" si="115"/>
        <v>32.808515458299787</v>
      </c>
      <c r="AN167" s="13">
        <f t="shared" si="116"/>
        <v>3.2808515458299787</v>
      </c>
      <c r="AO167" s="13">
        <f t="shared" si="117"/>
        <v>3.2808515458299787</v>
      </c>
      <c r="AP167" s="161">
        <f t="shared" si="118"/>
        <v>51</v>
      </c>
      <c r="AU167" s="11">
        <v>100</v>
      </c>
      <c r="AV167" s="13">
        <f t="shared" si="119"/>
        <v>0</v>
      </c>
      <c r="AW167" s="13">
        <f t="shared" si="120"/>
        <v>0</v>
      </c>
      <c r="AX167" s="17">
        <f t="shared" si="121"/>
        <v>1</v>
      </c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">
        <f t="shared" si="122"/>
        <v>40.130254228576177</v>
      </c>
      <c r="BL167" s="11">
        <f t="shared" si="123"/>
        <v>146</v>
      </c>
    </row>
    <row r="168" spans="1:64" ht="24" x14ac:dyDescent="0.25">
      <c r="A168" s="11">
        <v>163</v>
      </c>
      <c r="B168" s="76" t="s">
        <v>227</v>
      </c>
      <c r="C168" s="12">
        <v>96.996579299096126</v>
      </c>
      <c r="D168" s="14">
        <f t="shared" si="88"/>
        <v>96.527583605031921</v>
      </c>
      <c r="E168" s="13">
        <f t="shared" si="89"/>
        <v>9.6527583605031921</v>
      </c>
      <c r="F168" s="121">
        <f t="shared" si="90"/>
        <v>175</v>
      </c>
      <c r="G168" s="60">
        <v>0</v>
      </c>
      <c r="H168" s="13">
        <f t="shared" si="91"/>
        <v>0</v>
      </c>
      <c r="I168" s="13">
        <f t="shared" si="92"/>
        <v>0</v>
      </c>
      <c r="J168" s="13">
        <f t="shared" si="93"/>
        <v>0</v>
      </c>
      <c r="K168" s="124">
        <f t="shared" si="94"/>
        <v>171</v>
      </c>
      <c r="L168" s="131">
        <v>0</v>
      </c>
      <c r="M168" s="13">
        <f t="shared" si="95"/>
        <v>0</v>
      </c>
      <c r="N168" s="13">
        <f t="shared" si="96"/>
        <v>0</v>
      </c>
      <c r="O168" s="134">
        <f t="shared" si="97"/>
        <v>138</v>
      </c>
      <c r="P168" s="137">
        <v>0</v>
      </c>
      <c r="Q168" s="13">
        <f t="shared" si="98"/>
        <v>0</v>
      </c>
      <c r="R168" s="13">
        <f t="shared" si="99"/>
        <v>0</v>
      </c>
      <c r="S168" s="13">
        <f t="shared" si="100"/>
        <v>0</v>
      </c>
      <c r="T168" s="130">
        <f t="shared" si="101"/>
        <v>149</v>
      </c>
      <c r="U168" s="14">
        <v>0</v>
      </c>
      <c r="V168" s="13">
        <f t="shared" si="102"/>
        <v>100</v>
      </c>
      <c r="W168" s="13">
        <f t="shared" si="103"/>
        <v>10</v>
      </c>
      <c r="X168" s="141">
        <f t="shared" si="104"/>
        <v>1</v>
      </c>
      <c r="Y168" s="14">
        <v>0</v>
      </c>
      <c r="Z168" s="13">
        <f t="shared" si="105"/>
        <v>100</v>
      </c>
      <c r="AA168" s="13">
        <f t="shared" si="106"/>
        <v>10</v>
      </c>
      <c r="AB168" s="147">
        <f t="shared" si="107"/>
        <v>1</v>
      </c>
      <c r="AC168" s="11">
        <v>78</v>
      </c>
      <c r="AD168" s="13">
        <f t="shared" si="108"/>
        <v>78</v>
      </c>
      <c r="AE168" s="13">
        <f t="shared" si="109"/>
        <v>78</v>
      </c>
      <c r="AF168" s="15">
        <f t="shared" si="110"/>
        <v>7.8</v>
      </c>
      <c r="AG168" s="17">
        <f t="shared" si="111"/>
        <v>160</v>
      </c>
      <c r="AH168" s="11">
        <v>0</v>
      </c>
      <c r="AI168" s="13">
        <f t="shared" si="112"/>
        <v>0</v>
      </c>
      <c r="AJ168" s="13">
        <f t="shared" si="113"/>
        <v>0</v>
      </c>
      <c r="AK168" s="155">
        <f t="shared" si="114"/>
        <v>1</v>
      </c>
      <c r="AL168" s="14">
        <v>26.022364293146126</v>
      </c>
      <c r="AM168" s="13">
        <f t="shared" si="115"/>
        <v>26.022364293146126</v>
      </c>
      <c r="AN168" s="13">
        <f t="shared" si="116"/>
        <v>2.6022364293146127</v>
      </c>
      <c r="AO168" s="13">
        <f t="shared" si="117"/>
        <v>2.6022364293146127</v>
      </c>
      <c r="AP168" s="161">
        <f t="shared" si="118"/>
        <v>76</v>
      </c>
      <c r="AU168" s="11">
        <v>100</v>
      </c>
      <c r="AV168" s="13">
        <f t="shared" si="119"/>
        <v>0</v>
      </c>
      <c r="AW168" s="13">
        <f t="shared" si="120"/>
        <v>0</v>
      </c>
      <c r="AX168" s="17">
        <f t="shared" si="121"/>
        <v>1</v>
      </c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">
        <f t="shared" si="122"/>
        <v>40.054994789817805</v>
      </c>
      <c r="BL168" s="11">
        <f t="shared" si="123"/>
        <v>147</v>
      </c>
    </row>
    <row r="169" spans="1:64" ht="24" x14ac:dyDescent="0.25">
      <c r="A169" s="11">
        <v>164</v>
      </c>
      <c r="B169" s="76" t="s">
        <v>228</v>
      </c>
      <c r="C169" s="12">
        <v>100</v>
      </c>
      <c r="D169" s="14">
        <f t="shared" si="88"/>
        <v>100</v>
      </c>
      <c r="E169" s="13">
        <f t="shared" si="89"/>
        <v>10</v>
      </c>
      <c r="F169" s="121">
        <f t="shared" si="90"/>
        <v>1</v>
      </c>
      <c r="G169" s="60">
        <v>0.15732784702892411</v>
      </c>
      <c r="H169" s="13">
        <f t="shared" si="91"/>
        <v>0.15732784702892411</v>
      </c>
      <c r="I169" s="13">
        <f t="shared" si="92"/>
        <v>2.3599177054338619E-2</v>
      </c>
      <c r="J169" s="13">
        <f t="shared" si="93"/>
        <v>2.3599177054338619E-2</v>
      </c>
      <c r="K169" s="124">
        <f t="shared" si="94"/>
        <v>149</v>
      </c>
      <c r="L169" s="131">
        <v>0</v>
      </c>
      <c r="M169" s="13">
        <f t="shared" si="95"/>
        <v>0</v>
      </c>
      <c r="N169" s="13">
        <f t="shared" si="96"/>
        <v>0</v>
      </c>
      <c r="O169" s="134">
        <f t="shared" si="97"/>
        <v>138</v>
      </c>
      <c r="P169" s="137">
        <v>1.0318949343339483</v>
      </c>
      <c r="Q169" s="13">
        <f t="shared" si="98"/>
        <v>1.1407609324184631</v>
      </c>
      <c r="R169" s="13">
        <f t="shared" si="99"/>
        <v>0.3802536441394877</v>
      </c>
      <c r="S169" s="13">
        <f t="shared" si="100"/>
        <v>1.9012682206974385E-2</v>
      </c>
      <c r="T169" s="130">
        <f t="shared" si="101"/>
        <v>107</v>
      </c>
      <c r="U169" s="14">
        <v>0</v>
      </c>
      <c r="V169" s="13">
        <f t="shared" si="102"/>
        <v>100</v>
      </c>
      <c r="W169" s="13">
        <f t="shared" si="103"/>
        <v>10</v>
      </c>
      <c r="X169" s="141">
        <f t="shared" si="104"/>
        <v>1</v>
      </c>
      <c r="Y169" s="14">
        <v>0</v>
      </c>
      <c r="Z169" s="13">
        <f t="shared" si="105"/>
        <v>100</v>
      </c>
      <c r="AA169" s="13">
        <f t="shared" si="106"/>
        <v>10</v>
      </c>
      <c r="AB169" s="147">
        <f t="shared" si="107"/>
        <v>1</v>
      </c>
      <c r="AC169" s="11">
        <v>99</v>
      </c>
      <c r="AD169" s="13">
        <f t="shared" si="108"/>
        <v>99</v>
      </c>
      <c r="AE169" s="13">
        <f t="shared" si="109"/>
        <v>99</v>
      </c>
      <c r="AF169" s="15">
        <f t="shared" si="110"/>
        <v>9.9</v>
      </c>
      <c r="AG169" s="17">
        <f t="shared" si="111"/>
        <v>87</v>
      </c>
      <c r="AH169" s="11">
        <v>0</v>
      </c>
      <c r="AI169" s="13">
        <f t="shared" si="112"/>
        <v>0</v>
      </c>
      <c r="AJ169" s="13">
        <f t="shared" si="113"/>
        <v>0</v>
      </c>
      <c r="AK169" s="155">
        <f t="shared" si="114"/>
        <v>1</v>
      </c>
      <c r="AL169" s="14">
        <v>16.674057649667407</v>
      </c>
      <c r="AM169" s="13">
        <f t="shared" si="115"/>
        <v>16.674057649667407</v>
      </c>
      <c r="AN169" s="13">
        <f t="shared" si="116"/>
        <v>1.6674057649667406</v>
      </c>
      <c r="AO169" s="13">
        <f t="shared" si="117"/>
        <v>1.6674057649667406</v>
      </c>
      <c r="AP169" s="161">
        <f t="shared" si="118"/>
        <v>117</v>
      </c>
      <c r="AU169" s="11">
        <v>100</v>
      </c>
      <c r="AV169" s="13">
        <f t="shared" si="119"/>
        <v>0</v>
      </c>
      <c r="AW169" s="13">
        <f t="shared" si="120"/>
        <v>0</v>
      </c>
      <c r="AX169" s="17">
        <f t="shared" si="121"/>
        <v>1</v>
      </c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">
        <f t="shared" si="122"/>
        <v>41.61001762422805</v>
      </c>
      <c r="BL169" s="11">
        <f t="shared" si="123"/>
        <v>125</v>
      </c>
    </row>
    <row r="170" spans="1:64" ht="24" x14ac:dyDescent="0.25">
      <c r="A170" s="11">
        <v>165</v>
      </c>
      <c r="B170" s="76" t="s">
        <v>229</v>
      </c>
      <c r="C170" s="12">
        <v>100</v>
      </c>
      <c r="D170" s="14">
        <f t="shared" si="88"/>
        <v>100</v>
      </c>
      <c r="E170" s="13">
        <f t="shared" si="89"/>
        <v>10</v>
      </c>
      <c r="F170" s="121">
        <f t="shared" si="90"/>
        <v>1</v>
      </c>
      <c r="G170" s="60">
        <v>6.6729658735226835E-2</v>
      </c>
      <c r="H170" s="13">
        <f t="shared" si="91"/>
        <v>6.6729658735226835E-2</v>
      </c>
      <c r="I170" s="13">
        <f t="shared" si="92"/>
        <v>1.0009448810284025E-2</v>
      </c>
      <c r="J170" s="13">
        <f t="shared" si="93"/>
        <v>1.0009448810284025E-2</v>
      </c>
      <c r="K170" s="124">
        <f t="shared" si="94"/>
        <v>168</v>
      </c>
      <c r="L170" s="131">
        <v>1</v>
      </c>
      <c r="M170" s="13">
        <f t="shared" si="95"/>
        <v>9.375</v>
      </c>
      <c r="N170" s="13">
        <f t="shared" si="96"/>
        <v>0.9375</v>
      </c>
      <c r="O170" s="134">
        <f t="shared" si="97"/>
        <v>115</v>
      </c>
      <c r="P170" s="137">
        <v>0</v>
      </c>
      <c r="Q170" s="13">
        <f t="shared" si="98"/>
        <v>0</v>
      </c>
      <c r="R170" s="13">
        <f t="shared" si="99"/>
        <v>0</v>
      </c>
      <c r="S170" s="13">
        <f t="shared" si="100"/>
        <v>0</v>
      </c>
      <c r="T170" s="130">
        <f t="shared" si="101"/>
        <v>149</v>
      </c>
      <c r="U170" s="14">
        <v>0</v>
      </c>
      <c r="V170" s="13">
        <f t="shared" si="102"/>
        <v>100</v>
      </c>
      <c r="W170" s="13">
        <f t="shared" si="103"/>
        <v>10</v>
      </c>
      <c r="X170" s="141">
        <f t="shared" si="104"/>
        <v>1</v>
      </c>
      <c r="Y170" s="14">
        <v>100</v>
      </c>
      <c r="Z170" s="13">
        <f t="shared" si="105"/>
        <v>0</v>
      </c>
      <c r="AA170" s="13">
        <f t="shared" si="106"/>
        <v>0</v>
      </c>
      <c r="AB170" s="147">
        <f t="shared" si="107"/>
        <v>252</v>
      </c>
      <c r="AC170" s="11">
        <v>100</v>
      </c>
      <c r="AD170" s="13">
        <f t="shared" si="108"/>
        <v>100</v>
      </c>
      <c r="AE170" s="13">
        <f t="shared" si="109"/>
        <v>100</v>
      </c>
      <c r="AF170" s="15">
        <f t="shared" si="110"/>
        <v>10</v>
      </c>
      <c r="AG170" s="17">
        <f t="shared" si="111"/>
        <v>1</v>
      </c>
      <c r="AH170" s="11">
        <v>0</v>
      </c>
      <c r="AI170" s="13">
        <f t="shared" si="112"/>
        <v>0</v>
      </c>
      <c r="AJ170" s="13">
        <f t="shared" si="113"/>
        <v>0</v>
      </c>
      <c r="AK170" s="155">
        <f t="shared" si="114"/>
        <v>1</v>
      </c>
      <c r="AL170" s="14">
        <v>0</v>
      </c>
      <c r="AM170" s="13">
        <f t="shared" si="115"/>
        <v>0</v>
      </c>
      <c r="AN170" s="13">
        <f t="shared" si="116"/>
        <v>0</v>
      </c>
      <c r="AO170" s="13">
        <f t="shared" si="117"/>
        <v>0</v>
      </c>
      <c r="AP170" s="161">
        <f t="shared" si="118"/>
        <v>171</v>
      </c>
      <c r="AU170" s="11">
        <v>100</v>
      </c>
      <c r="AV170" s="13">
        <f t="shared" si="119"/>
        <v>0</v>
      </c>
      <c r="AW170" s="13">
        <f t="shared" si="120"/>
        <v>0</v>
      </c>
      <c r="AX170" s="17">
        <f t="shared" si="121"/>
        <v>1</v>
      </c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">
        <f t="shared" si="122"/>
        <v>30.947509448810283</v>
      </c>
      <c r="BL170" s="11">
        <f t="shared" si="123"/>
        <v>228</v>
      </c>
    </row>
    <row r="171" spans="1:64" ht="36" x14ac:dyDescent="0.25">
      <c r="A171" s="11">
        <v>166</v>
      </c>
      <c r="B171" s="76" t="s">
        <v>230</v>
      </c>
      <c r="C171" s="12">
        <v>93.968101594691163</v>
      </c>
      <c r="D171" s="14">
        <f t="shared" si="88"/>
        <v>93.026197459092955</v>
      </c>
      <c r="E171" s="13">
        <f t="shared" si="89"/>
        <v>9.3026197459092952</v>
      </c>
      <c r="F171" s="121">
        <f t="shared" si="90"/>
        <v>214</v>
      </c>
      <c r="G171" s="60">
        <v>60.375778270312829</v>
      </c>
      <c r="H171" s="13">
        <f t="shared" si="91"/>
        <v>60.375778270312829</v>
      </c>
      <c r="I171" s="13">
        <f t="shared" si="92"/>
        <v>9.0563667405469239</v>
      </c>
      <c r="J171" s="13">
        <f t="shared" si="93"/>
        <v>9.0563667405469239</v>
      </c>
      <c r="K171" s="124">
        <f t="shared" si="94"/>
        <v>31</v>
      </c>
      <c r="L171" s="131">
        <v>4.5</v>
      </c>
      <c r="M171" s="13">
        <f t="shared" si="95"/>
        <v>42.1875</v>
      </c>
      <c r="N171" s="13">
        <f t="shared" si="96"/>
        <v>4.21875</v>
      </c>
      <c r="O171" s="134">
        <f t="shared" si="97"/>
        <v>15</v>
      </c>
      <c r="P171" s="137">
        <v>15.073634204275535</v>
      </c>
      <c r="Q171" s="13">
        <f t="shared" si="98"/>
        <v>16.663918425864964</v>
      </c>
      <c r="R171" s="13">
        <f t="shared" si="99"/>
        <v>5.5546394752883215</v>
      </c>
      <c r="S171" s="13">
        <f t="shared" si="100"/>
        <v>0.27773197376441611</v>
      </c>
      <c r="T171" s="130">
        <f t="shared" si="101"/>
        <v>48</v>
      </c>
      <c r="U171" s="14">
        <v>0</v>
      </c>
      <c r="V171" s="13">
        <f t="shared" si="102"/>
        <v>100</v>
      </c>
      <c r="W171" s="13">
        <f t="shared" si="103"/>
        <v>10</v>
      </c>
      <c r="X171" s="141">
        <f t="shared" si="104"/>
        <v>1</v>
      </c>
      <c r="Y171" s="14">
        <v>0</v>
      </c>
      <c r="Z171" s="13">
        <f t="shared" si="105"/>
        <v>100</v>
      </c>
      <c r="AA171" s="13">
        <f t="shared" si="106"/>
        <v>10</v>
      </c>
      <c r="AB171" s="147">
        <f t="shared" si="107"/>
        <v>1</v>
      </c>
      <c r="AC171" s="11">
        <v>93</v>
      </c>
      <c r="AD171" s="13">
        <f t="shared" si="108"/>
        <v>93</v>
      </c>
      <c r="AE171" s="13">
        <f t="shared" si="109"/>
        <v>93</v>
      </c>
      <c r="AF171" s="15">
        <f t="shared" si="110"/>
        <v>9.3000000000000007</v>
      </c>
      <c r="AG171" s="17">
        <f t="shared" si="111"/>
        <v>133</v>
      </c>
      <c r="AH171" s="11">
        <v>0</v>
      </c>
      <c r="AI171" s="13">
        <f t="shared" si="112"/>
        <v>0</v>
      </c>
      <c r="AJ171" s="13">
        <f t="shared" si="113"/>
        <v>0</v>
      </c>
      <c r="AK171" s="155">
        <f t="shared" si="114"/>
        <v>1</v>
      </c>
      <c r="AL171" s="14">
        <v>29.111887643662044</v>
      </c>
      <c r="AM171" s="13">
        <f t="shared" si="115"/>
        <v>29.111887643662044</v>
      </c>
      <c r="AN171" s="13">
        <f t="shared" si="116"/>
        <v>2.9111887643662042</v>
      </c>
      <c r="AO171" s="13">
        <f t="shared" si="117"/>
        <v>2.9111887643662042</v>
      </c>
      <c r="AP171" s="161">
        <f t="shared" si="118"/>
        <v>63</v>
      </c>
      <c r="AQ171" s="43"/>
      <c r="AR171" s="43"/>
      <c r="AS171" s="43"/>
      <c r="AT171" s="43"/>
      <c r="AU171" s="11">
        <v>100</v>
      </c>
      <c r="AV171" s="13">
        <f t="shared" si="119"/>
        <v>0</v>
      </c>
      <c r="AW171" s="13">
        <f t="shared" si="120"/>
        <v>0</v>
      </c>
      <c r="AX171" s="17">
        <f t="shared" si="121"/>
        <v>1</v>
      </c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">
        <f t="shared" si="122"/>
        <v>55.066657224586834</v>
      </c>
      <c r="BL171" s="11">
        <f t="shared" si="123"/>
        <v>9</v>
      </c>
    </row>
    <row r="172" spans="1:64" ht="24" x14ac:dyDescent="0.25">
      <c r="A172" s="11">
        <v>167</v>
      </c>
      <c r="B172" s="76" t="s">
        <v>231</v>
      </c>
      <c r="C172" s="12">
        <v>98.0590965987506</v>
      </c>
      <c r="D172" s="14">
        <f t="shared" si="88"/>
        <v>97.756017067632442</v>
      </c>
      <c r="E172" s="13">
        <f t="shared" si="89"/>
        <v>9.7756017067632452</v>
      </c>
      <c r="F172" s="121">
        <f t="shared" si="90"/>
        <v>165</v>
      </c>
      <c r="G172" s="60">
        <v>0</v>
      </c>
      <c r="H172" s="13">
        <f t="shared" si="91"/>
        <v>0</v>
      </c>
      <c r="I172" s="13">
        <f t="shared" si="92"/>
        <v>0</v>
      </c>
      <c r="J172" s="13">
        <f t="shared" si="93"/>
        <v>0</v>
      </c>
      <c r="K172" s="124">
        <f t="shared" si="94"/>
        <v>171</v>
      </c>
      <c r="L172" s="131">
        <v>0</v>
      </c>
      <c r="M172" s="13">
        <f t="shared" si="95"/>
        <v>0</v>
      </c>
      <c r="N172" s="13">
        <f t="shared" si="96"/>
        <v>0</v>
      </c>
      <c r="O172" s="134">
        <f t="shared" si="97"/>
        <v>138</v>
      </c>
      <c r="P172" s="137">
        <v>0</v>
      </c>
      <c r="Q172" s="13">
        <f t="shared" si="98"/>
        <v>0</v>
      </c>
      <c r="R172" s="13">
        <f t="shared" si="99"/>
        <v>0</v>
      </c>
      <c r="S172" s="13">
        <f t="shared" si="100"/>
        <v>0</v>
      </c>
      <c r="T172" s="130">
        <f t="shared" si="101"/>
        <v>149</v>
      </c>
      <c r="U172" s="14">
        <v>0</v>
      </c>
      <c r="V172" s="13">
        <f t="shared" si="102"/>
        <v>100</v>
      </c>
      <c r="W172" s="13">
        <f t="shared" si="103"/>
        <v>10</v>
      </c>
      <c r="X172" s="141">
        <f t="shared" si="104"/>
        <v>1</v>
      </c>
      <c r="Y172" s="14">
        <v>0</v>
      </c>
      <c r="Z172" s="13">
        <f t="shared" si="105"/>
        <v>100</v>
      </c>
      <c r="AA172" s="13">
        <f t="shared" si="106"/>
        <v>10</v>
      </c>
      <c r="AB172" s="147">
        <f t="shared" si="107"/>
        <v>1</v>
      </c>
      <c r="AC172" s="11">
        <v>0</v>
      </c>
      <c r="AD172" s="13">
        <f t="shared" si="108"/>
        <v>0</v>
      </c>
      <c r="AE172" s="13">
        <f t="shared" si="109"/>
        <v>0</v>
      </c>
      <c r="AF172" s="15">
        <f t="shared" si="110"/>
        <v>0</v>
      </c>
      <c r="AG172" s="17">
        <f t="shared" si="111"/>
        <v>198</v>
      </c>
      <c r="AH172" s="11">
        <v>0</v>
      </c>
      <c r="AI172" s="13">
        <f t="shared" si="112"/>
        <v>0</v>
      </c>
      <c r="AJ172" s="13">
        <f t="shared" si="113"/>
        <v>0</v>
      </c>
      <c r="AK172" s="155">
        <f t="shared" si="114"/>
        <v>1</v>
      </c>
      <c r="AL172" s="14">
        <v>15.419122290044202</v>
      </c>
      <c r="AM172" s="13">
        <f t="shared" si="115"/>
        <v>15.419122290044202</v>
      </c>
      <c r="AN172" s="13">
        <f t="shared" si="116"/>
        <v>1.5419122290044203</v>
      </c>
      <c r="AO172" s="13">
        <f t="shared" si="117"/>
        <v>1.5419122290044203</v>
      </c>
      <c r="AP172" s="161">
        <f t="shared" si="118"/>
        <v>122</v>
      </c>
      <c r="AU172" s="11">
        <v>100</v>
      </c>
      <c r="AV172" s="13">
        <f t="shared" si="119"/>
        <v>0</v>
      </c>
      <c r="AW172" s="13">
        <f t="shared" si="120"/>
        <v>0</v>
      </c>
      <c r="AX172" s="17">
        <f t="shared" si="121"/>
        <v>1</v>
      </c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">
        <f t="shared" si="122"/>
        <v>31.317513935767668</v>
      </c>
      <c r="BL172" s="11">
        <f t="shared" si="123"/>
        <v>224</v>
      </c>
    </row>
    <row r="173" spans="1:64" ht="24" x14ac:dyDescent="0.25">
      <c r="A173" s="11">
        <v>168</v>
      </c>
      <c r="B173" s="76" t="s">
        <v>232</v>
      </c>
      <c r="C173" s="12">
        <v>99.652073305990314</v>
      </c>
      <c r="D173" s="14">
        <f t="shared" si="88"/>
        <v>99.597743214541111</v>
      </c>
      <c r="E173" s="13">
        <f t="shared" si="89"/>
        <v>9.9597743214541108</v>
      </c>
      <c r="F173" s="121">
        <f t="shared" si="90"/>
        <v>141</v>
      </c>
      <c r="G173" s="60">
        <v>26.845178400704349</v>
      </c>
      <c r="H173" s="13">
        <f t="shared" si="91"/>
        <v>26.845178400704349</v>
      </c>
      <c r="I173" s="13">
        <f t="shared" si="92"/>
        <v>4.0267767601056521</v>
      </c>
      <c r="J173" s="13">
        <f t="shared" si="93"/>
        <v>4.0267767601056521</v>
      </c>
      <c r="K173" s="124">
        <f t="shared" si="94"/>
        <v>70</v>
      </c>
      <c r="L173" s="131">
        <v>5</v>
      </c>
      <c r="M173" s="13">
        <f t="shared" si="95"/>
        <v>46.875</v>
      </c>
      <c r="N173" s="13">
        <f t="shared" si="96"/>
        <v>4.6875</v>
      </c>
      <c r="O173" s="134">
        <f t="shared" si="97"/>
        <v>9</v>
      </c>
      <c r="P173" s="137">
        <v>0.49966465459422693</v>
      </c>
      <c r="Q173" s="13">
        <f t="shared" si="98"/>
        <v>0.55237979982852925</v>
      </c>
      <c r="R173" s="13">
        <f t="shared" si="99"/>
        <v>0.18412659994284308</v>
      </c>
      <c r="S173" s="13">
        <f t="shared" si="100"/>
        <v>9.2063299971421545E-3</v>
      </c>
      <c r="T173" s="130">
        <f t="shared" si="101"/>
        <v>144</v>
      </c>
      <c r="U173" s="14">
        <v>0</v>
      </c>
      <c r="V173" s="13">
        <f t="shared" si="102"/>
        <v>100</v>
      </c>
      <c r="W173" s="13">
        <f t="shared" si="103"/>
        <v>10</v>
      </c>
      <c r="X173" s="141">
        <f t="shared" si="104"/>
        <v>1</v>
      </c>
      <c r="Y173" s="14">
        <v>0</v>
      </c>
      <c r="Z173" s="13">
        <f t="shared" si="105"/>
        <v>100</v>
      </c>
      <c r="AA173" s="13">
        <f t="shared" si="106"/>
        <v>10</v>
      </c>
      <c r="AB173" s="147">
        <f t="shared" si="107"/>
        <v>1</v>
      </c>
      <c r="AC173" s="11">
        <v>100</v>
      </c>
      <c r="AD173" s="13">
        <f t="shared" si="108"/>
        <v>100</v>
      </c>
      <c r="AE173" s="13">
        <f t="shared" si="109"/>
        <v>100</v>
      </c>
      <c r="AF173" s="15">
        <f t="shared" si="110"/>
        <v>10</v>
      </c>
      <c r="AG173" s="17">
        <f t="shared" si="111"/>
        <v>1</v>
      </c>
      <c r="AH173" s="11">
        <v>0</v>
      </c>
      <c r="AI173" s="13">
        <f t="shared" si="112"/>
        <v>0</v>
      </c>
      <c r="AJ173" s="13">
        <f t="shared" si="113"/>
        <v>0</v>
      </c>
      <c r="AK173" s="155">
        <f t="shared" si="114"/>
        <v>1</v>
      </c>
      <c r="AL173" s="14">
        <v>12.240005709968077</v>
      </c>
      <c r="AM173" s="13">
        <f t="shared" si="115"/>
        <v>12.240005709968077</v>
      </c>
      <c r="AN173" s="13">
        <f t="shared" si="116"/>
        <v>1.2240005709968076</v>
      </c>
      <c r="AO173" s="13">
        <f t="shared" si="117"/>
        <v>1.2240005709968076</v>
      </c>
      <c r="AP173" s="161">
        <f t="shared" si="118"/>
        <v>138</v>
      </c>
      <c r="AQ173" s="43"/>
      <c r="AR173" s="43"/>
      <c r="AS173" s="43"/>
      <c r="AT173" s="43"/>
      <c r="AU173" s="11">
        <v>100</v>
      </c>
      <c r="AV173" s="13">
        <f t="shared" si="119"/>
        <v>0</v>
      </c>
      <c r="AW173" s="13">
        <f t="shared" si="120"/>
        <v>0</v>
      </c>
      <c r="AX173" s="17">
        <f t="shared" si="121"/>
        <v>1</v>
      </c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">
        <f t="shared" si="122"/>
        <v>49.907257982553716</v>
      </c>
      <c r="BL173" s="11">
        <f t="shared" si="123"/>
        <v>28</v>
      </c>
    </row>
    <row r="174" spans="1:64" ht="36" x14ac:dyDescent="0.25">
      <c r="A174" s="11">
        <v>169</v>
      </c>
      <c r="B174" s="76" t="s">
        <v>233</v>
      </c>
      <c r="C174" s="12">
        <v>99.957976931102138</v>
      </c>
      <c r="D174" s="14">
        <f t="shared" si="88"/>
        <v>99.95141486726655</v>
      </c>
      <c r="E174" s="13">
        <f t="shared" si="89"/>
        <v>9.9951414867266539</v>
      </c>
      <c r="F174" s="121">
        <f t="shared" si="90"/>
        <v>128</v>
      </c>
      <c r="G174" s="60">
        <v>16.778799155515028</v>
      </c>
      <c r="H174" s="13">
        <f t="shared" si="91"/>
        <v>16.778799155515028</v>
      </c>
      <c r="I174" s="13">
        <f t="shared" si="92"/>
        <v>2.516819873327254</v>
      </c>
      <c r="J174" s="13">
        <f t="shared" si="93"/>
        <v>2.516819873327254</v>
      </c>
      <c r="K174" s="124">
        <f t="shared" si="94"/>
        <v>91</v>
      </c>
      <c r="L174" s="131">
        <v>3.5</v>
      </c>
      <c r="M174" s="13">
        <f t="shared" si="95"/>
        <v>32.8125</v>
      </c>
      <c r="N174" s="13">
        <f t="shared" si="96"/>
        <v>3.28125</v>
      </c>
      <c r="O174" s="134">
        <f t="shared" si="97"/>
        <v>27</v>
      </c>
      <c r="P174" s="137">
        <v>26.505507955936352</v>
      </c>
      <c r="Q174" s="13">
        <f t="shared" si="98"/>
        <v>29.301866850965315</v>
      </c>
      <c r="R174" s="13">
        <f t="shared" si="99"/>
        <v>9.7672889503217704</v>
      </c>
      <c r="S174" s="13">
        <f t="shared" si="100"/>
        <v>0.48836444751608854</v>
      </c>
      <c r="T174" s="130">
        <f t="shared" si="101"/>
        <v>17</v>
      </c>
      <c r="U174" s="14">
        <v>0</v>
      </c>
      <c r="V174" s="13">
        <f t="shared" si="102"/>
        <v>100</v>
      </c>
      <c r="W174" s="13">
        <f t="shared" si="103"/>
        <v>10</v>
      </c>
      <c r="X174" s="141">
        <f t="shared" si="104"/>
        <v>1</v>
      </c>
      <c r="Y174" s="14">
        <v>50</v>
      </c>
      <c r="Z174" s="13">
        <f t="shared" si="105"/>
        <v>50</v>
      </c>
      <c r="AA174" s="13">
        <f t="shared" si="106"/>
        <v>5</v>
      </c>
      <c r="AB174" s="147">
        <f t="shared" si="107"/>
        <v>227</v>
      </c>
      <c r="AC174" s="11">
        <v>100</v>
      </c>
      <c r="AD174" s="13">
        <f t="shared" si="108"/>
        <v>100</v>
      </c>
      <c r="AE174" s="13">
        <f t="shared" si="109"/>
        <v>100</v>
      </c>
      <c r="AF174" s="15">
        <f t="shared" si="110"/>
        <v>10</v>
      </c>
      <c r="AG174" s="17">
        <f t="shared" si="111"/>
        <v>1</v>
      </c>
      <c r="AH174" s="11">
        <v>0</v>
      </c>
      <c r="AI174" s="13">
        <f t="shared" si="112"/>
        <v>0</v>
      </c>
      <c r="AJ174" s="13">
        <f t="shared" si="113"/>
        <v>0</v>
      </c>
      <c r="AK174" s="155">
        <f t="shared" si="114"/>
        <v>1</v>
      </c>
      <c r="AL174" s="14">
        <v>12.231629913331886</v>
      </c>
      <c r="AM174" s="13">
        <f t="shared" si="115"/>
        <v>12.231629913331886</v>
      </c>
      <c r="AN174" s="13">
        <f t="shared" si="116"/>
        <v>1.2231629913331887</v>
      </c>
      <c r="AO174" s="13">
        <f t="shared" si="117"/>
        <v>1.2231629913331887</v>
      </c>
      <c r="AP174" s="161">
        <f t="shared" si="118"/>
        <v>139</v>
      </c>
      <c r="AU174" s="11">
        <v>100</v>
      </c>
      <c r="AV174" s="13">
        <f t="shared" si="119"/>
        <v>0</v>
      </c>
      <c r="AW174" s="13">
        <f t="shared" si="120"/>
        <v>0</v>
      </c>
      <c r="AX174" s="17">
        <f t="shared" si="121"/>
        <v>1</v>
      </c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">
        <f t="shared" si="122"/>
        <v>42.504738798903183</v>
      </c>
      <c r="BL174" s="11">
        <f t="shared" si="123"/>
        <v>106</v>
      </c>
    </row>
    <row r="175" spans="1:64" ht="24" x14ac:dyDescent="0.25">
      <c r="A175" s="11">
        <v>170</v>
      </c>
      <c r="B175" s="76" t="s">
        <v>234</v>
      </c>
      <c r="C175" s="12">
        <v>95.196687370600415</v>
      </c>
      <c r="D175" s="14">
        <f t="shared" si="88"/>
        <v>94.446631629240329</v>
      </c>
      <c r="E175" s="13">
        <f t="shared" si="89"/>
        <v>9.4446631629240319</v>
      </c>
      <c r="F175" s="121">
        <f t="shared" si="90"/>
        <v>200</v>
      </c>
      <c r="G175" s="60">
        <v>14.342191788091247</v>
      </c>
      <c r="H175" s="13">
        <f t="shared" si="91"/>
        <v>14.342191788091247</v>
      </c>
      <c r="I175" s="13">
        <f t="shared" si="92"/>
        <v>2.1513287682136872</v>
      </c>
      <c r="J175" s="13">
        <f t="shared" si="93"/>
        <v>2.1513287682136872</v>
      </c>
      <c r="K175" s="124">
        <f t="shared" si="94"/>
        <v>95</v>
      </c>
      <c r="L175" s="131">
        <v>3</v>
      </c>
      <c r="M175" s="13">
        <f t="shared" si="95"/>
        <v>28.125</v>
      </c>
      <c r="N175" s="13">
        <f t="shared" si="96"/>
        <v>2.8125</v>
      </c>
      <c r="O175" s="134">
        <f t="shared" si="97"/>
        <v>31</v>
      </c>
      <c r="P175" s="137">
        <v>10.75</v>
      </c>
      <c r="Q175" s="13">
        <f t="shared" si="98"/>
        <v>11.884136277317738</v>
      </c>
      <c r="R175" s="13">
        <f t="shared" si="99"/>
        <v>3.9613787591059131</v>
      </c>
      <c r="S175" s="13">
        <f t="shared" si="100"/>
        <v>0.19806893795529565</v>
      </c>
      <c r="T175" s="130">
        <f t="shared" si="101"/>
        <v>65</v>
      </c>
      <c r="U175" s="14">
        <v>0</v>
      </c>
      <c r="V175" s="13">
        <f t="shared" si="102"/>
        <v>100</v>
      </c>
      <c r="W175" s="13">
        <f t="shared" si="103"/>
        <v>10</v>
      </c>
      <c r="X175" s="141">
        <f t="shared" si="104"/>
        <v>1</v>
      </c>
      <c r="Y175" s="14">
        <v>0</v>
      </c>
      <c r="Z175" s="13">
        <f t="shared" si="105"/>
        <v>100</v>
      </c>
      <c r="AA175" s="13">
        <f t="shared" si="106"/>
        <v>10</v>
      </c>
      <c r="AB175" s="147">
        <f t="shared" si="107"/>
        <v>1</v>
      </c>
      <c r="AC175" s="11">
        <v>100</v>
      </c>
      <c r="AD175" s="13">
        <f t="shared" si="108"/>
        <v>100</v>
      </c>
      <c r="AE175" s="13">
        <f t="shared" si="109"/>
        <v>100</v>
      </c>
      <c r="AF175" s="15">
        <f t="shared" si="110"/>
        <v>10</v>
      </c>
      <c r="AG175" s="17">
        <f t="shared" si="111"/>
        <v>1</v>
      </c>
      <c r="AH175" s="11">
        <v>0</v>
      </c>
      <c r="AI175" s="13">
        <f t="shared" si="112"/>
        <v>0</v>
      </c>
      <c r="AJ175" s="13">
        <f t="shared" si="113"/>
        <v>0</v>
      </c>
      <c r="AK175" s="155">
        <f t="shared" si="114"/>
        <v>1</v>
      </c>
      <c r="AL175" s="14">
        <v>0</v>
      </c>
      <c r="AM175" s="13">
        <f t="shared" si="115"/>
        <v>0</v>
      </c>
      <c r="AN175" s="13">
        <f t="shared" si="116"/>
        <v>0</v>
      </c>
      <c r="AO175" s="13">
        <f t="shared" si="117"/>
        <v>0</v>
      </c>
      <c r="AP175" s="161">
        <f t="shared" si="118"/>
        <v>171</v>
      </c>
      <c r="AU175" s="11">
        <v>100</v>
      </c>
      <c r="AV175" s="13">
        <f t="shared" si="119"/>
        <v>0</v>
      </c>
      <c r="AW175" s="13">
        <f t="shared" si="120"/>
        <v>0</v>
      </c>
      <c r="AX175" s="17">
        <f t="shared" si="121"/>
        <v>1</v>
      </c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">
        <f t="shared" si="122"/>
        <v>44.606560869093016</v>
      </c>
      <c r="BL175" s="11">
        <f t="shared" si="123"/>
        <v>74</v>
      </c>
    </row>
    <row r="176" spans="1:64" ht="24" x14ac:dyDescent="0.25">
      <c r="A176" s="11">
        <v>171</v>
      </c>
      <c r="B176" s="76" t="s">
        <v>235</v>
      </c>
      <c r="C176" s="12">
        <v>100</v>
      </c>
      <c r="D176" s="14">
        <f t="shared" si="88"/>
        <v>100</v>
      </c>
      <c r="E176" s="13">
        <f t="shared" si="89"/>
        <v>10</v>
      </c>
      <c r="F176" s="121">
        <f t="shared" si="90"/>
        <v>1</v>
      </c>
      <c r="G176" s="60">
        <v>0.17484983581173955</v>
      </c>
      <c r="H176" s="13">
        <f t="shared" si="91"/>
        <v>0.17484983581173955</v>
      </c>
      <c r="I176" s="13">
        <f t="shared" si="92"/>
        <v>2.6227475371760935E-2</v>
      </c>
      <c r="J176" s="13">
        <f t="shared" si="93"/>
        <v>2.6227475371760935E-2</v>
      </c>
      <c r="K176" s="124">
        <f t="shared" si="94"/>
        <v>139</v>
      </c>
      <c r="L176" s="131">
        <v>0</v>
      </c>
      <c r="M176" s="13">
        <f t="shared" si="95"/>
        <v>0</v>
      </c>
      <c r="N176" s="13">
        <f t="shared" si="96"/>
        <v>0</v>
      </c>
      <c r="O176" s="134">
        <f t="shared" si="97"/>
        <v>138</v>
      </c>
      <c r="P176" s="137">
        <v>1.0318949343339483</v>
      </c>
      <c r="Q176" s="13">
        <f t="shared" si="98"/>
        <v>1.1407609324184631</v>
      </c>
      <c r="R176" s="13">
        <f t="shared" si="99"/>
        <v>0.3802536441394877</v>
      </c>
      <c r="S176" s="13">
        <f t="shared" si="100"/>
        <v>1.9012682206974385E-2</v>
      </c>
      <c r="T176" s="130">
        <f t="shared" si="101"/>
        <v>107</v>
      </c>
      <c r="U176" s="14">
        <v>0</v>
      </c>
      <c r="V176" s="13">
        <f t="shared" si="102"/>
        <v>100</v>
      </c>
      <c r="W176" s="13">
        <f t="shared" si="103"/>
        <v>10</v>
      </c>
      <c r="X176" s="141">
        <f t="shared" si="104"/>
        <v>1</v>
      </c>
      <c r="Y176" s="14">
        <v>0</v>
      </c>
      <c r="Z176" s="13">
        <f t="shared" si="105"/>
        <v>100</v>
      </c>
      <c r="AA176" s="13">
        <f t="shared" si="106"/>
        <v>10</v>
      </c>
      <c r="AB176" s="147">
        <f t="shared" si="107"/>
        <v>1</v>
      </c>
      <c r="AC176" s="11">
        <v>99</v>
      </c>
      <c r="AD176" s="13">
        <f t="shared" si="108"/>
        <v>99</v>
      </c>
      <c r="AE176" s="13">
        <f t="shared" si="109"/>
        <v>99</v>
      </c>
      <c r="AF176" s="15">
        <f t="shared" si="110"/>
        <v>9.9</v>
      </c>
      <c r="AG176" s="17">
        <f t="shared" si="111"/>
        <v>87</v>
      </c>
      <c r="AH176" s="11">
        <v>0</v>
      </c>
      <c r="AI176" s="13">
        <f t="shared" si="112"/>
        <v>0</v>
      </c>
      <c r="AJ176" s="13">
        <f t="shared" si="113"/>
        <v>0</v>
      </c>
      <c r="AK176" s="155">
        <f t="shared" si="114"/>
        <v>1</v>
      </c>
      <c r="AL176" s="14">
        <v>20.949720670391063</v>
      </c>
      <c r="AM176" s="13">
        <f t="shared" si="115"/>
        <v>20.949720670391063</v>
      </c>
      <c r="AN176" s="13">
        <f t="shared" si="116"/>
        <v>2.0949720670391061</v>
      </c>
      <c r="AO176" s="13">
        <f t="shared" si="117"/>
        <v>2.0949720670391061</v>
      </c>
      <c r="AP176" s="161">
        <f t="shared" si="118"/>
        <v>98</v>
      </c>
      <c r="AU176" s="11">
        <v>100</v>
      </c>
      <c r="AV176" s="13">
        <f t="shared" si="119"/>
        <v>0</v>
      </c>
      <c r="AW176" s="13">
        <f t="shared" si="120"/>
        <v>0</v>
      </c>
      <c r="AX176" s="17">
        <f t="shared" si="121"/>
        <v>1</v>
      </c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">
        <f t="shared" si="122"/>
        <v>42.040212224617839</v>
      </c>
      <c r="BL176" s="11">
        <f t="shared" si="123"/>
        <v>115</v>
      </c>
    </row>
    <row r="177" spans="1:64" ht="24" x14ac:dyDescent="0.25">
      <c r="A177" s="11">
        <v>172</v>
      </c>
      <c r="B177" s="76" t="s">
        <v>236</v>
      </c>
      <c r="C177" s="12">
        <v>88.296923357972233</v>
      </c>
      <c r="D177" s="14">
        <f t="shared" si="88"/>
        <v>86.469442928486373</v>
      </c>
      <c r="E177" s="13">
        <f t="shared" si="89"/>
        <v>8.6469442928486373</v>
      </c>
      <c r="F177" s="121">
        <f t="shared" si="90"/>
        <v>240</v>
      </c>
      <c r="G177" s="60">
        <v>0</v>
      </c>
      <c r="H177" s="13">
        <f t="shared" si="91"/>
        <v>0</v>
      </c>
      <c r="I177" s="13">
        <f t="shared" si="92"/>
        <v>0</v>
      </c>
      <c r="J177" s="13">
        <f t="shared" si="93"/>
        <v>0</v>
      </c>
      <c r="K177" s="124">
        <f t="shared" si="94"/>
        <v>171</v>
      </c>
      <c r="L177" s="131">
        <v>0</v>
      </c>
      <c r="M177" s="13">
        <f t="shared" si="95"/>
        <v>0</v>
      </c>
      <c r="N177" s="13">
        <f t="shared" si="96"/>
        <v>0</v>
      </c>
      <c r="O177" s="134">
        <f t="shared" si="97"/>
        <v>138</v>
      </c>
      <c r="P177" s="137">
        <v>0</v>
      </c>
      <c r="Q177" s="13">
        <f t="shared" si="98"/>
        <v>0</v>
      </c>
      <c r="R177" s="13">
        <f t="shared" si="99"/>
        <v>0</v>
      </c>
      <c r="S177" s="13">
        <f t="shared" si="100"/>
        <v>0</v>
      </c>
      <c r="T177" s="130">
        <f t="shared" si="101"/>
        <v>149</v>
      </c>
      <c r="U177" s="14">
        <v>0</v>
      </c>
      <c r="V177" s="13">
        <f t="shared" si="102"/>
        <v>100</v>
      </c>
      <c r="W177" s="13">
        <f t="shared" si="103"/>
        <v>10</v>
      </c>
      <c r="X177" s="141">
        <f t="shared" si="104"/>
        <v>1</v>
      </c>
      <c r="Y177" s="14">
        <v>0</v>
      </c>
      <c r="Z177" s="13">
        <f t="shared" si="105"/>
        <v>100</v>
      </c>
      <c r="AA177" s="13">
        <f t="shared" si="106"/>
        <v>10</v>
      </c>
      <c r="AB177" s="147">
        <f t="shared" si="107"/>
        <v>1</v>
      </c>
      <c r="AC177" s="11">
        <v>100</v>
      </c>
      <c r="AD177" s="13">
        <f t="shared" si="108"/>
        <v>100</v>
      </c>
      <c r="AE177" s="13">
        <f t="shared" si="109"/>
        <v>100</v>
      </c>
      <c r="AF177" s="15">
        <f t="shared" si="110"/>
        <v>10</v>
      </c>
      <c r="AG177" s="17">
        <f t="shared" si="111"/>
        <v>1</v>
      </c>
      <c r="AH177" s="11">
        <v>0</v>
      </c>
      <c r="AI177" s="13">
        <f t="shared" si="112"/>
        <v>0</v>
      </c>
      <c r="AJ177" s="13">
        <f t="shared" si="113"/>
        <v>0</v>
      </c>
      <c r="AK177" s="155">
        <f t="shared" si="114"/>
        <v>1</v>
      </c>
      <c r="AL177" s="14">
        <v>8.7503812913065584</v>
      </c>
      <c r="AM177" s="13">
        <f t="shared" si="115"/>
        <v>8.7503812913065584</v>
      </c>
      <c r="AN177" s="13">
        <f t="shared" si="116"/>
        <v>0.87503812913065593</v>
      </c>
      <c r="AO177" s="13">
        <f t="shared" si="117"/>
        <v>0.87503812913065593</v>
      </c>
      <c r="AP177" s="161">
        <f t="shared" si="118"/>
        <v>149</v>
      </c>
      <c r="AU177" s="11">
        <v>100</v>
      </c>
      <c r="AV177" s="13">
        <f t="shared" si="119"/>
        <v>0</v>
      </c>
      <c r="AW177" s="13">
        <f t="shared" si="120"/>
        <v>0</v>
      </c>
      <c r="AX177" s="17">
        <f t="shared" si="121"/>
        <v>1</v>
      </c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">
        <f t="shared" si="122"/>
        <v>39.521982421979295</v>
      </c>
      <c r="BL177" s="11">
        <f t="shared" si="123"/>
        <v>156</v>
      </c>
    </row>
    <row r="178" spans="1:64" ht="24" x14ac:dyDescent="0.25">
      <c r="A178" s="11">
        <v>173</v>
      </c>
      <c r="B178" s="76" t="s">
        <v>237</v>
      </c>
      <c r="C178" s="12">
        <v>100</v>
      </c>
      <c r="D178" s="14">
        <f t="shared" si="88"/>
        <v>100</v>
      </c>
      <c r="E178" s="13">
        <f t="shared" si="89"/>
        <v>10</v>
      </c>
      <c r="F178" s="121">
        <f t="shared" si="90"/>
        <v>1</v>
      </c>
      <c r="G178" s="60">
        <v>26.499835864752551</v>
      </c>
      <c r="H178" s="13">
        <f t="shared" si="91"/>
        <v>26.499835864752551</v>
      </c>
      <c r="I178" s="13">
        <f t="shared" si="92"/>
        <v>3.9749753797128831</v>
      </c>
      <c r="J178" s="13">
        <f t="shared" si="93"/>
        <v>3.9749753797128831</v>
      </c>
      <c r="K178" s="124">
        <f t="shared" si="94"/>
        <v>73</v>
      </c>
      <c r="L178" s="131">
        <v>1.25</v>
      </c>
      <c r="M178" s="13">
        <f t="shared" si="95"/>
        <v>11.71875</v>
      </c>
      <c r="N178" s="13">
        <f t="shared" si="96"/>
        <v>1.171875</v>
      </c>
      <c r="O178" s="134">
        <f t="shared" si="97"/>
        <v>113</v>
      </c>
      <c r="P178" s="137">
        <v>7.4930130674516704E-2</v>
      </c>
      <c r="Q178" s="13">
        <f t="shared" si="98"/>
        <v>8.2835338066342551E-2</v>
      </c>
      <c r="R178" s="13">
        <f t="shared" si="99"/>
        <v>2.7611779355447522E-2</v>
      </c>
      <c r="S178" s="13">
        <f t="shared" si="100"/>
        <v>1.380588967772376E-3</v>
      </c>
      <c r="T178" s="130">
        <f t="shared" si="101"/>
        <v>146</v>
      </c>
      <c r="U178" s="14">
        <v>50</v>
      </c>
      <c r="V178" s="13">
        <f t="shared" si="102"/>
        <v>50</v>
      </c>
      <c r="W178" s="13">
        <f t="shared" si="103"/>
        <v>5</v>
      </c>
      <c r="X178" s="141">
        <f t="shared" si="104"/>
        <v>266</v>
      </c>
      <c r="Y178" s="14">
        <v>25</v>
      </c>
      <c r="Z178" s="13">
        <f t="shared" si="105"/>
        <v>75</v>
      </c>
      <c r="AA178" s="13">
        <f t="shared" si="106"/>
        <v>7.5</v>
      </c>
      <c r="AB178" s="147">
        <f t="shared" si="107"/>
        <v>207</v>
      </c>
      <c r="AC178" s="11">
        <v>100</v>
      </c>
      <c r="AD178" s="13">
        <f t="shared" si="108"/>
        <v>100</v>
      </c>
      <c r="AE178" s="13">
        <f t="shared" si="109"/>
        <v>100</v>
      </c>
      <c r="AF178" s="15">
        <f t="shared" si="110"/>
        <v>10</v>
      </c>
      <c r="AG178" s="17">
        <f t="shared" si="111"/>
        <v>1</v>
      </c>
      <c r="AH178" s="11">
        <v>0</v>
      </c>
      <c r="AI178" s="13">
        <f t="shared" si="112"/>
        <v>0</v>
      </c>
      <c r="AJ178" s="13">
        <f t="shared" si="113"/>
        <v>0</v>
      </c>
      <c r="AK178" s="155">
        <f t="shared" si="114"/>
        <v>1</v>
      </c>
      <c r="AL178" s="14">
        <v>0</v>
      </c>
      <c r="AM178" s="13">
        <f t="shared" si="115"/>
        <v>0</v>
      </c>
      <c r="AN178" s="13">
        <f t="shared" si="116"/>
        <v>0</v>
      </c>
      <c r="AO178" s="13">
        <f t="shared" si="117"/>
        <v>0</v>
      </c>
      <c r="AP178" s="161">
        <f t="shared" si="118"/>
        <v>171</v>
      </c>
      <c r="AU178" s="11">
        <v>100</v>
      </c>
      <c r="AV178" s="13">
        <f t="shared" si="119"/>
        <v>0</v>
      </c>
      <c r="AW178" s="13">
        <f t="shared" si="120"/>
        <v>0</v>
      </c>
      <c r="AX178" s="17">
        <f t="shared" si="121"/>
        <v>1</v>
      </c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">
        <f t="shared" si="122"/>
        <v>37.648230968680657</v>
      </c>
      <c r="BL178" s="11">
        <f t="shared" si="123"/>
        <v>176</v>
      </c>
    </row>
    <row r="179" spans="1:64" ht="36" x14ac:dyDescent="0.25">
      <c r="A179" s="11">
        <v>174</v>
      </c>
      <c r="B179" s="76" t="s">
        <v>238</v>
      </c>
      <c r="C179" s="12">
        <v>86.371034937120939</v>
      </c>
      <c r="D179" s="14">
        <f t="shared" si="88"/>
        <v>84.242819623455986</v>
      </c>
      <c r="E179" s="13">
        <f t="shared" si="89"/>
        <v>8.4242819623455993</v>
      </c>
      <c r="F179" s="121">
        <f t="shared" si="90"/>
        <v>246</v>
      </c>
      <c r="G179" s="60">
        <v>17.47665044447518</v>
      </c>
      <c r="H179" s="13">
        <f t="shared" si="91"/>
        <v>17.47665044447518</v>
      </c>
      <c r="I179" s="13">
        <f t="shared" si="92"/>
        <v>2.6214975666712768</v>
      </c>
      <c r="J179" s="13">
        <f t="shared" si="93"/>
        <v>2.6214975666712768</v>
      </c>
      <c r="K179" s="124">
        <f t="shared" si="94"/>
        <v>87</v>
      </c>
      <c r="L179" s="131">
        <v>3</v>
      </c>
      <c r="M179" s="13">
        <f t="shared" si="95"/>
        <v>28.125</v>
      </c>
      <c r="N179" s="13">
        <f t="shared" si="96"/>
        <v>2.8125</v>
      </c>
      <c r="O179" s="134">
        <f t="shared" si="97"/>
        <v>31</v>
      </c>
      <c r="P179" s="137">
        <v>18</v>
      </c>
      <c r="Q179" s="13">
        <f t="shared" si="98"/>
        <v>19.899018882950632</v>
      </c>
      <c r="R179" s="13">
        <f t="shared" si="99"/>
        <v>6.6330062943168757</v>
      </c>
      <c r="S179" s="13">
        <f t="shared" si="100"/>
        <v>0.33165031471584377</v>
      </c>
      <c r="T179" s="130">
        <f t="shared" si="101"/>
        <v>38</v>
      </c>
      <c r="U179" s="14">
        <v>0</v>
      </c>
      <c r="V179" s="13">
        <f t="shared" si="102"/>
        <v>100</v>
      </c>
      <c r="W179" s="13">
        <f t="shared" si="103"/>
        <v>10</v>
      </c>
      <c r="X179" s="141">
        <f t="shared" si="104"/>
        <v>1</v>
      </c>
      <c r="Y179" s="14">
        <v>0</v>
      </c>
      <c r="Z179" s="13">
        <f t="shared" si="105"/>
        <v>100</v>
      </c>
      <c r="AA179" s="13">
        <f t="shared" si="106"/>
        <v>10</v>
      </c>
      <c r="AB179" s="147">
        <f t="shared" si="107"/>
        <v>1</v>
      </c>
      <c r="AC179" s="11">
        <v>100</v>
      </c>
      <c r="AD179" s="13">
        <f t="shared" si="108"/>
        <v>100</v>
      </c>
      <c r="AE179" s="13">
        <f t="shared" si="109"/>
        <v>100</v>
      </c>
      <c r="AF179" s="15">
        <f t="shared" si="110"/>
        <v>10</v>
      </c>
      <c r="AG179" s="17">
        <f t="shared" si="111"/>
        <v>1</v>
      </c>
      <c r="AH179" s="11">
        <v>0</v>
      </c>
      <c r="AI179" s="13">
        <f t="shared" si="112"/>
        <v>0</v>
      </c>
      <c r="AJ179" s="13">
        <f t="shared" si="113"/>
        <v>0</v>
      </c>
      <c r="AK179" s="155">
        <f t="shared" si="114"/>
        <v>1</v>
      </c>
      <c r="AL179" s="14">
        <v>13.10946336950887</v>
      </c>
      <c r="AM179" s="13">
        <f t="shared" si="115"/>
        <v>13.10946336950887</v>
      </c>
      <c r="AN179" s="13">
        <f t="shared" si="116"/>
        <v>1.3109463369508871</v>
      </c>
      <c r="AO179" s="13">
        <f t="shared" si="117"/>
        <v>1.3109463369508871</v>
      </c>
      <c r="AP179" s="161">
        <f t="shared" si="118"/>
        <v>132</v>
      </c>
      <c r="AU179" s="11">
        <v>100</v>
      </c>
      <c r="AV179" s="13">
        <f t="shared" si="119"/>
        <v>0</v>
      </c>
      <c r="AW179" s="13">
        <f t="shared" si="120"/>
        <v>0</v>
      </c>
      <c r="AX179" s="17">
        <f t="shared" si="121"/>
        <v>1</v>
      </c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">
        <f t="shared" si="122"/>
        <v>45.500876180683605</v>
      </c>
      <c r="BL179" s="11">
        <f t="shared" si="123"/>
        <v>63</v>
      </c>
    </row>
    <row r="180" spans="1:64" ht="24" x14ac:dyDescent="0.25">
      <c r="A180" s="11">
        <v>175</v>
      </c>
      <c r="B180" s="76" t="s">
        <v>239</v>
      </c>
      <c r="C180" s="12">
        <v>96.916333239888885</v>
      </c>
      <c r="D180" s="14">
        <f t="shared" si="88"/>
        <v>96.434806815040787</v>
      </c>
      <c r="E180" s="13">
        <f t="shared" si="89"/>
        <v>9.6434806815040801</v>
      </c>
      <c r="F180" s="121">
        <f t="shared" si="90"/>
        <v>177</v>
      </c>
      <c r="G180" s="60">
        <v>0</v>
      </c>
      <c r="H180" s="13">
        <f t="shared" si="91"/>
        <v>0</v>
      </c>
      <c r="I180" s="13">
        <f t="shared" si="92"/>
        <v>0</v>
      </c>
      <c r="J180" s="13">
        <f t="shared" si="93"/>
        <v>0</v>
      </c>
      <c r="K180" s="124">
        <f t="shared" si="94"/>
        <v>171</v>
      </c>
      <c r="L180" s="131">
        <v>0</v>
      </c>
      <c r="M180" s="13">
        <f t="shared" si="95"/>
        <v>0</v>
      </c>
      <c r="N180" s="13">
        <f t="shared" si="96"/>
        <v>0</v>
      </c>
      <c r="O180" s="134">
        <f t="shared" si="97"/>
        <v>138</v>
      </c>
      <c r="P180" s="137">
        <v>0</v>
      </c>
      <c r="Q180" s="13">
        <f t="shared" si="98"/>
        <v>0</v>
      </c>
      <c r="R180" s="13">
        <f t="shared" si="99"/>
        <v>0</v>
      </c>
      <c r="S180" s="13">
        <f t="shared" si="100"/>
        <v>0</v>
      </c>
      <c r="T180" s="130">
        <f t="shared" si="101"/>
        <v>149</v>
      </c>
      <c r="U180" s="14">
        <v>0</v>
      </c>
      <c r="V180" s="13">
        <f t="shared" si="102"/>
        <v>100</v>
      </c>
      <c r="W180" s="13">
        <f t="shared" si="103"/>
        <v>10</v>
      </c>
      <c r="X180" s="141">
        <f t="shared" si="104"/>
        <v>1</v>
      </c>
      <c r="Y180" s="14">
        <v>0</v>
      </c>
      <c r="Z180" s="13">
        <f t="shared" si="105"/>
        <v>100</v>
      </c>
      <c r="AA180" s="13">
        <f t="shared" si="106"/>
        <v>10</v>
      </c>
      <c r="AB180" s="147">
        <f t="shared" si="107"/>
        <v>1</v>
      </c>
      <c r="AC180" s="11">
        <v>100</v>
      </c>
      <c r="AD180" s="13">
        <f t="shared" si="108"/>
        <v>100</v>
      </c>
      <c r="AE180" s="13">
        <f t="shared" si="109"/>
        <v>100</v>
      </c>
      <c r="AF180" s="15">
        <f t="shared" si="110"/>
        <v>10</v>
      </c>
      <c r="AG180" s="17">
        <f t="shared" si="111"/>
        <v>1</v>
      </c>
      <c r="AH180" s="11">
        <v>0</v>
      </c>
      <c r="AI180" s="13">
        <f t="shared" si="112"/>
        <v>0</v>
      </c>
      <c r="AJ180" s="13">
        <f t="shared" si="113"/>
        <v>0</v>
      </c>
      <c r="AK180" s="155">
        <f t="shared" si="114"/>
        <v>1</v>
      </c>
      <c r="AL180" s="14">
        <v>0</v>
      </c>
      <c r="AM180" s="13">
        <f t="shared" si="115"/>
        <v>0</v>
      </c>
      <c r="AN180" s="13">
        <f t="shared" si="116"/>
        <v>0</v>
      </c>
      <c r="AO180" s="13">
        <f t="shared" si="117"/>
        <v>0</v>
      </c>
      <c r="AP180" s="161">
        <f t="shared" si="118"/>
        <v>171</v>
      </c>
      <c r="AU180" s="11">
        <v>100</v>
      </c>
      <c r="AV180" s="13">
        <f t="shared" si="119"/>
        <v>0</v>
      </c>
      <c r="AW180" s="13">
        <f t="shared" si="120"/>
        <v>0</v>
      </c>
      <c r="AX180" s="17">
        <f t="shared" si="121"/>
        <v>1</v>
      </c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">
        <f t="shared" si="122"/>
        <v>39.64348068150408</v>
      </c>
      <c r="BL180" s="11">
        <f t="shared" si="123"/>
        <v>153</v>
      </c>
    </row>
    <row r="181" spans="1:64" ht="36" x14ac:dyDescent="0.25">
      <c r="A181" s="11">
        <v>176</v>
      </c>
      <c r="B181" s="76" t="s">
        <v>240</v>
      </c>
      <c r="C181" s="12">
        <v>99.981763413039218</v>
      </c>
      <c r="D181" s="14">
        <f t="shared" si="88"/>
        <v>99.978915699844578</v>
      </c>
      <c r="E181" s="13">
        <f t="shared" si="89"/>
        <v>9.9978915699844588</v>
      </c>
      <c r="F181" s="121">
        <f t="shared" si="90"/>
        <v>121</v>
      </c>
      <c r="G181" s="60">
        <v>26.684954236471658</v>
      </c>
      <c r="H181" s="13">
        <f t="shared" si="91"/>
        <v>26.684954236471658</v>
      </c>
      <c r="I181" s="13">
        <f t="shared" si="92"/>
        <v>4.002743135470749</v>
      </c>
      <c r="J181" s="13">
        <f t="shared" si="93"/>
        <v>4.002743135470749</v>
      </c>
      <c r="K181" s="124">
        <f t="shared" si="94"/>
        <v>72</v>
      </c>
      <c r="L181" s="131">
        <v>2.6666666666666665</v>
      </c>
      <c r="M181" s="13">
        <f t="shared" si="95"/>
        <v>25</v>
      </c>
      <c r="N181" s="13">
        <f t="shared" si="96"/>
        <v>2.5</v>
      </c>
      <c r="O181" s="134">
        <f t="shared" si="97"/>
        <v>57</v>
      </c>
      <c r="P181" s="137">
        <v>5.3973984816118588</v>
      </c>
      <c r="Q181" s="13">
        <f t="shared" si="98"/>
        <v>5.9668296835779682</v>
      </c>
      <c r="R181" s="13">
        <f t="shared" si="99"/>
        <v>1.9889432278593226</v>
      </c>
      <c r="S181" s="13">
        <f t="shared" si="100"/>
        <v>9.9447161392966124E-2</v>
      </c>
      <c r="T181" s="130">
        <f t="shared" si="101"/>
        <v>86</v>
      </c>
      <c r="U181" s="14">
        <v>0</v>
      </c>
      <c r="V181" s="13">
        <f t="shared" si="102"/>
        <v>100</v>
      </c>
      <c r="W181" s="13">
        <f t="shared" si="103"/>
        <v>10</v>
      </c>
      <c r="X181" s="141">
        <f t="shared" si="104"/>
        <v>1</v>
      </c>
      <c r="Y181" s="14">
        <v>66.666666666666657</v>
      </c>
      <c r="Z181" s="13">
        <f t="shared" si="105"/>
        <v>33.333333333333343</v>
      </c>
      <c r="AA181" s="13">
        <f t="shared" si="106"/>
        <v>3.3333333333333344</v>
      </c>
      <c r="AB181" s="147">
        <f t="shared" si="107"/>
        <v>243</v>
      </c>
      <c r="AC181" s="11">
        <v>95</v>
      </c>
      <c r="AD181" s="13">
        <f t="shared" si="108"/>
        <v>95</v>
      </c>
      <c r="AE181" s="13">
        <f t="shared" si="109"/>
        <v>95</v>
      </c>
      <c r="AF181" s="15">
        <f t="shared" si="110"/>
        <v>9.5</v>
      </c>
      <c r="AG181" s="17">
        <f t="shared" si="111"/>
        <v>128</v>
      </c>
      <c r="AH181" s="11">
        <v>0</v>
      </c>
      <c r="AI181" s="13">
        <f t="shared" si="112"/>
        <v>0</v>
      </c>
      <c r="AJ181" s="13">
        <f t="shared" si="113"/>
        <v>0</v>
      </c>
      <c r="AK181" s="155">
        <f t="shared" si="114"/>
        <v>1</v>
      </c>
      <c r="AL181" s="14">
        <v>0</v>
      </c>
      <c r="AM181" s="13">
        <f t="shared" si="115"/>
        <v>0</v>
      </c>
      <c r="AN181" s="13">
        <f t="shared" si="116"/>
        <v>0</v>
      </c>
      <c r="AO181" s="13">
        <f t="shared" si="117"/>
        <v>0</v>
      </c>
      <c r="AP181" s="161">
        <f t="shared" si="118"/>
        <v>171</v>
      </c>
      <c r="AU181" s="11">
        <v>100</v>
      </c>
      <c r="AV181" s="13">
        <f t="shared" si="119"/>
        <v>0</v>
      </c>
      <c r="AW181" s="13">
        <f t="shared" si="120"/>
        <v>0</v>
      </c>
      <c r="AX181" s="17">
        <f t="shared" si="121"/>
        <v>1</v>
      </c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">
        <f t="shared" si="122"/>
        <v>39.433415200181514</v>
      </c>
      <c r="BL181" s="11">
        <f t="shared" si="123"/>
        <v>160</v>
      </c>
    </row>
    <row r="182" spans="1:64" ht="24" x14ac:dyDescent="0.25">
      <c r="A182" s="11">
        <v>177</v>
      </c>
      <c r="B182" s="76" t="s">
        <v>241</v>
      </c>
      <c r="C182" s="12">
        <v>100</v>
      </c>
      <c r="D182" s="14">
        <f t="shared" si="88"/>
        <v>100</v>
      </c>
      <c r="E182" s="13">
        <f t="shared" si="89"/>
        <v>10</v>
      </c>
      <c r="F182" s="121">
        <f t="shared" si="90"/>
        <v>1</v>
      </c>
      <c r="G182" s="60">
        <v>7.9198574865683931</v>
      </c>
      <c r="H182" s="13">
        <f t="shared" si="91"/>
        <v>7.9198574865683931</v>
      </c>
      <c r="I182" s="13">
        <f t="shared" si="92"/>
        <v>1.1879786229852589</v>
      </c>
      <c r="J182" s="13">
        <f t="shared" si="93"/>
        <v>1.1879786229852589</v>
      </c>
      <c r="K182" s="124">
        <f t="shared" si="94"/>
        <v>108</v>
      </c>
      <c r="L182" s="131">
        <v>7</v>
      </c>
      <c r="M182" s="13">
        <f t="shared" si="95"/>
        <v>65.625</v>
      </c>
      <c r="N182" s="13">
        <f t="shared" si="96"/>
        <v>6.5625</v>
      </c>
      <c r="O182" s="134">
        <f t="shared" si="97"/>
        <v>2</v>
      </c>
      <c r="P182" s="137">
        <v>34.096757261915428</v>
      </c>
      <c r="Q182" s="13">
        <f t="shared" si="98"/>
        <v>37.694000922346618</v>
      </c>
      <c r="R182" s="13">
        <f t="shared" si="99"/>
        <v>12.564666974115537</v>
      </c>
      <c r="S182" s="13">
        <f t="shared" si="100"/>
        <v>0.62823334870577685</v>
      </c>
      <c r="T182" s="130">
        <f t="shared" si="101"/>
        <v>8</v>
      </c>
      <c r="U182" s="14">
        <v>0</v>
      </c>
      <c r="V182" s="13">
        <f t="shared" si="102"/>
        <v>100</v>
      </c>
      <c r="W182" s="13">
        <f t="shared" si="103"/>
        <v>10</v>
      </c>
      <c r="X182" s="141">
        <f t="shared" si="104"/>
        <v>1</v>
      </c>
      <c r="Y182" s="14">
        <v>0</v>
      </c>
      <c r="Z182" s="13">
        <f t="shared" si="105"/>
        <v>100</v>
      </c>
      <c r="AA182" s="13">
        <f t="shared" si="106"/>
        <v>10</v>
      </c>
      <c r="AB182" s="147">
        <f t="shared" si="107"/>
        <v>1</v>
      </c>
      <c r="AC182" s="11">
        <v>100</v>
      </c>
      <c r="AD182" s="13">
        <f t="shared" si="108"/>
        <v>100</v>
      </c>
      <c r="AE182" s="13">
        <f t="shared" si="109"/>
        <v>100</v>
      </c>
      <c r="AF182" s="15">
        <f t="shared" si="110"/>
        <v>10</v>
      </c>
      <c r="AG182" s="17">
        <f t="shared" si="111"/>
        <v>1</v>
      </c>
      <c r="AH182" s="11">
        <v>0</v>
      </c>
      <c r="AI182" s="13">
        <f t="shared" si="112"/>
        <v>0</v>
      </c>
      <c r="AJ182" s="13">
        <f t="shared" si="113"/>
        <v>0</v>
      </c>
      <c r="AK182" s="155">
        <f t="shared" si="114"/>
        <v>1</v>
      </c>
      <c r="AL182" s="14">
        <v>0</v>
      </c>
      <c r="AM182" s="13">
        <f t="shared" si="115"/>
        <v>0</v>
      </c>
      <c r="AN182" s="13">
        <f t="shared" si="116"/>
        <v>0</v>
      </c>
      <c r="AO182" s="13">
        <f t="shared" si="117"/>
        <v>0</v>
      </c>
      <c r="AP182" s="161">
        <f t="shared" si="118"/>
        <v>171</v>
      </c>
      <c r="AQ182" s="43"/>
      <c r="AR182" s="43"/>
      <c r="AS182" s="43"/>
      <c r="AT182" s="43"/>
      <c r="AU182" s="11">
        <v>100</v>
      </c>
      <c r="AV182" s="13">
        <f t="shared" si="119"/>
        <v>0</v>
      </c>
      <c r="AW182" s="13">
        <f t="shared" si="120"/>
        <v>0</v>
      </c>
      <c r="AX182" s="17">
        <f t="shared" si="121"/>
        <v>1</v>
      </c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">
        <f t="shared" si="122"/>
        <v>48.378711971691033</v>
      </c>
      <c r="BL182" s="11">
        <f t="shared" si="123"/>
        <v>37</v>
      </c>
    </row>
    <row r="183" spans="1:64" ht="24" x14ac:dyDescent="0.25">
      <c r="A183" s="11">
        <v>178</v>
      </c>
      <c r="B183" s="76" t="s">
        <v>242</v>
      </c>
      <c r="C183" s="12">
        <v>100</v>
      </c>
      <c r="D183" s="14">
        <f t="shared" si="88"/>
        <v>100</v>
      </c>
      <c r="E183" s="13">
        <f t="shared" si="89"/>
        <v>10</v>
      </c>
      <c r="F183" s="121">
        <f t="shared" si="90"/>
        <v>1</v>
      </c>
      <c r="G183" s="60">
        <v>2.3615893276475584</v>
      </c>
      <c r="H183" s="13">
        <f t="shared" si="91"/>
        <v>2.3615893276475584</v>
      </c>
      <c r="I183" s="13">
        <f t="shared" si="92"/>
        <v>0.35423839914713379</v>
      </c>
      <c r="J183" s="13">
        <f t="shared" si="93"/>
        <v>0.35423839914713379</v>
      </c>
      <c r="K183" s="124">
        <f t="shared" si="94"/>
        <v>111</v>
      </c>
      <c r="L183" s="131">
        <v>3</v>
      </c>
      <c r="M183" s="13">
        <f t="shared" si="95"/>
        <v>28.125</v>
      </c>
      <c r="N183" s="13">
        <f t="shared" si="96"/>
        <v>2.8125</v>
      </c>
      <c r="O183" s="134">
        <f t="shared" si="97"/>
        <v>31</v>
      </c>
      <c r="P183" s="137">
        <v>14.743785267652882</v>
      </c>
      <c r="Q183" s="13">
        <f t="shared" si="98"/>
        <v>16.299270080399666</v>
      </c>
      <c r="R183" s="13">
        <f t="shared" si="99"/>
        <v>5.4330900267998885</v>
      </c>
      <c r="S183" s="13">
        <f t="shared" si="100"/>
        <v>0.27165450133999441</v>
      </c>
      <c r="T183" s="130">
        <f t="shared" si="101"/>
        <v>49</v>
      </c>
      <c r="U183" s="14">
        <v>0</v>
      </c>
      <c r="V183" s="13">
        <f t="shared" si="102"/>
        <v>100</v>
      </c>
      <c r="W183" s="13">
        <f t="shared" si="103"/>
        <v>10</v>
      </c>
      <c r="X183" s="141">
        <f t="shared" si="104"/>
        <v>1</v>
      </c>
      <c r="Y183" s="14">
        <v>0</v>
      </c>
      <c r="Z183" s="13">
        <f t="shared" si="105"/>
        <v>100</v>
      </c>
      <c r="AA183" s="13">
        <f t="shared" si="106"/>
        <v>10</v>
      </c>
      <c r="AB183" s="147">
        <f t="shared" si="107"/>
        <v>1</v>
      </c>
      <c r="AC183" s="11">
        <v>100</v>
      </c>
      <c r="AD183" s="13">
        <f t="shared" si="108"/>
        <v>100</v>
      </c>
      <c r="AE183" s="13">
        <f t="shared" si="109"/>
        <v>100</v>
      </c>
      <c r="AF183" s="15">
        <f t="shared" si="110"/>
        <v>10</v>
      </c>
      <c r="AG183" s="17">
        <f t="shared" si="111"/>
        <v>1</v>
      </c>
      <c r="AH183" s="11">
        <v>0</v>
      </c>
      <c r="AI183" s="13">
        <f t="shared" si="112"/>
        <v>0</v>
      </c>
      <c r="AJ183" s="13">
        <f t="shared" si="113"/>
        <v>0</v>
      </c>
      <c r="AK183" s="155">
        <f t="shared" si="114"/>
        <v>1</v>
      </c>
      <c r="AL183" s="14">
        <v>0</v>
      </c>
      <c r="AM183" s="13">
        <f t="shared" si="115"/>
        <v>0</v>
      </c>
      <c r="AN183" s="13">
        <f t="shared" si="116"/>
        <v>0</v>
      </c>
      <c r="AO183" s="13">
        <f t="shared" si="117"/>
        <v>0</v>
      </c>
      <c r="AP183" s="161">
        <f t="shared" si="118"/>
        <v>171</v>
      </c>
      <c r="AU183" s="11">
        <v>100</v>
      </c>
      <c r="AV183" s="13">
        <f t="shared" si="119"/>
        <v>0</v>
      </c>
      <c r="AW183" s="13">
        <f t="shared" si="120"/>
        <v>0</v>
      </c>
      <c r="AX183" s="17">
        <f t="shared" si="121"/>
        <v>1</v>
      </c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">
        <f t="shared" si="122"/>
        <v>43.438392900487131</v>
      </c>
      <c r="BL183" s="11">
        <f t="shared" si="123"/>
        <v>92</v>
      </c>
    </row>
    <row r="184" spans="1:64" ht="24" x14ac:dyDescent="0.25">
      <c r="A184" s="11">
        <v>179</v>
      </c>
      <c r="B184" s="76" t="s">
        <v>243</v>
      </c>
      <c r="C184" s="12">
        <v>100</v>
      </c>
      <c r="D184" s="14">
        <f t="shared" si="88"/>
        <v>100</v>
      </c>
      <c r="E184" s="13">
        <f t="shared" si="89"/>
        <v>10</v>
      </c>
      <c r="F184" s="121">
        <f t="shared" si="90"/>
        <v>1</v>
      </c>
      <c r="G184" s="60">
        <v>0.44367492695595717</v>
      </c>
      <c r="H184" s="13">
        <f t="shared" si="91"/>
        <v>0.44367492695595717</v>
      </c>
      <c r="I184" s="13">
        <f t="shared" si="92"/>
        <v>6.6551239043393579E-2</v>
      </c>
      <c r="J184" s="13">
        <f t="shared" si="93"/>
        <v>6.6551239043393579E-2</v>
      </c>
      <c r="K184" s="124">
        <f t="shared" si="94"/>
        <v>115</v>
      </c>
      <c r="L184" s="131">
        <v>0</v>
      </c>
      <c r="M184" s="13">
        <f t="shared" si="95"/>
        <v>0</v>
      </c>
      <c r="N184" s="13">
        <f t="shared" si="96"/>
        <v>0</v>
      </c>
      <c r="O184" s="134">
        <f t="shared" si="97"/>
        <v>138</v>
      </c>
      <c r="P184" s="137">
        <v>1.0318949343339483</v>
      </c>
      <c r="Q184" s="13">
        <f t="shared" si="98"/>
        <v>1.1407609324184631</v>
      </c>
      <c r="R184" s="13">
        <f t="shared" si="99"/>
        <v>0.3802536441394877</v>
      </c>
      <c r="S184" s="13">
        <f t="shared" si="100"/>
        <v>1.9012682206974385E-2</v>
      </c>
      <c r="T184" s="130">
        <f t="shared" si="101"/>
        <v>107</v>
      </c>
      <c r="U184" s="14">
        <v>0</v>
      </c>
      <c r="V184" s="13">
        <f t="shared" si="102"/>
        <v>100</v>
      </c>
      <c r="W184" s="13">
        <f t="shared" si="103"/>
        <v>10</v>
      </c>
      <c r="X184" s="141">
        <f t="shared" si="104"/>
        <v>1</v>
      </c>
      <c r="Y184" s="14">
        <v>0</v>
      </c>
      <c r="Z184" s="13">
        <f t="shared" si="105"/>
        <v>100</v>
      </c>
      <c r="AA184" s="13">
        <f t="shared" si="106"/>
        <v>10</v>
      </c>
      <c r="AB184" s="147">
        <f t="shared" si="107"/>
        <v>1</v>
      </c>
      <c r="AC184" s="11">
        <v>99</v>
      </c>
      <c r="AD184" s="13">
        <f t="shared" si="108"/>
        <v>99</v>
      </c>
      <c r="AE184" s="13">
        <f t="shared" si="109"/>
        <v>99</v>
      </c>
      <c r="AF184" s="15">
        <f t="shared" si="110"/>
        <v>9.9</v>
      </c>
      <c r="AG184" s="17">
        <f t="shared" si="111"/>
        <v>87</v>
      </c>
      <c r="AH184" s="11">
        <v>0</v>
      </c>
      <c r="AI184" s="13">
        <f t="shared" si="112"/>
        <v>0</v>
      </c>
      <c r="AJ184" s="13">
        <f t="shared" si="113"/>
        <v>0</v>
      </c>
      <c r="AK184" s="155">
        <f t="shared" si="114"/>
        <v>1</v>
      </c>
      <c r="AL184" s="14">
        <v>30.267558528428097</v>
      </c>
      <c r="AM184" s="13">
        <f t="shared" si="115"/>
        <v>30.267558528428097</v>
      </c>
      <c r="AN184" s="13">
        <f t="shared" si="116"/>
        <v>3.0267558528428093</v>
      </c>
      <c r="AO184" s="13">
        <f t="shared" si="117"/>
        <v>3.0267558528428093</v>
      </c>
      <c r="AP184" s="161">
        <f t="shared" si="118"/>
        <v>53</v>
      </c>
      <c r="AU184" s="11">
        <v>100</v>
      </c>
      <c r="AV184" s="13">
        <f t="shared" si="119"/>
        <v>0</v>
      </c>
      <c r="AW184" s="13">
        <f t="shared" si="120"/>
        <v>0</v>
      </c>
      <c r="AX184" s="17">
        <f t="shared" si="121"/>
        <v>1</v>
      </c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">
        <f t="shared" si="122"/>
        <v>43.012319774093179</v>
      </c>
      <c r="BL184" s="11">
        <f t="shared" si="123"/>
        <v>97</v>
      </c>
    </row>
    <row r="185" spans="1:64" ht="24" x14ac:dyDescent="0.25">
      <c r="A185" s="11">
        <v>180</v>
      </c>
      <c r="B185" s="76" t="s">
        <v>244</v>
      </c>
      <c r="C185" s="12">
        <v>100</v>
      </c>
      <c r="D185" s="14">
        <f t="shared" si="88"/>
        <v>100</v>
      </c>
      <c r="E185" s="13">
        <f t="shared" si="89"/>
        <v>10</v>
      </c>
      <c r="F185" s="121">
        <f t="shared" si="90"/>
        <v>1</v>
      </c>
      <c r="G185" s="60">
        <v>12.697691787527376</v>
      </c>
      <c r="H185" s="13">
        <f t="shared" si="91"/>
        <v>12.697691787527376</v>
      </c>
      <c r="I185" s="13">
        <f t="shared" si="92"/>
        <v>1.9046537681291063</v>
      </c>
      <c r="J185" s="13">
        <f t="shared" si="93"/>
        <v>1.9046537681291063</v>
      </c>
      <c r="K185" s="124">
        <f t="shared" si="94"/>
        <v>102</v>
      </c>
      <c r="L185" s="131">
        <v>3</v>
      </c>
      <c r="M185" s="13">
        <f t="shared" si="95"/>
        <v>28.125</v>
      </c>
      <c r="N185" s="13">
        <f t="shared" si="96"/>
        <v>2.8125</v>
      </c>
      <c r="O185" s="134">
        <f t="shared" si="97"/>
        <v>31</v>
      </c>
      <c r="P185" s="137">
        <v>14.066846832525243</v>
      </c>
      <c r="Q185" s="13">
        <f t="shared" si="98"/>
        <v>15.550913930221894</v>
      </c>
      <c r="R185" s="13">
        <f t="shared" si="99"/>
        <v>5.1836379767406315</v>
      </c>
      <c r="S185" s="13">
        <f t="shared" si="100"/>
        <v>0.25918189883703158</v>
      </c>
      <c r="T185" s="130">
        <f t="shared" si="101"/>
        <v>51</v>
      </c>
      <c r="U185" s="14">
        <v>0</v>
      </c>
      <c r="V185" s="13">
        <f t="shared" si="102"/>
        <v>100</v>
      </c>
      <c r="W185" s="13">
        <f t="shared" si="103"/>
        <v>10</v>
      </c>
      <c r="X185" s="141">
        <f t="shared" si="104"/>
        <v>1</v>
      </c>
      <c r="Y185" s="14">
        <v>0</v>
      </c>
      <c r="Z185" s="13">
        <f t="shared" si="105"/>
        <v>100</v>
      </c>
      <c r="AA185" s="13">
        <f t="shared" si="106"/>
        <v>10</v>
      </c>
      <c r="AB185" s="147">
        <f t="shared" si="107"/>
        <v>1</v>
      </c>
      <c r="AC185" s="11">
        <v>86</v>
      </c>
      <c r="AD185" s="13">
        <f t="shared" si="108"/>
        <v>86</v>
      </c>
      <c r="AE185" s="13">
        <f t="shared" si="109"/>
        <v>86</v>
      </c>
      <c r="AF185" s="15">
        <f t="shared" si="110"/>
        <v>8.6</v>
      </c>
      <c r="AG185" s="17">
        <f t="shared" si="111"/>
        <v>142</v>
      </c>
      <c r="AH185" s="11">
        <v>0</v>
      </c>
      <c r="AI185" s="13">
        <f t="shared" si="112"/>
        <v>0</v>
      </c>
      <c r="AJ185" s="13">
        <f t="shared" si="113"/>
        <v>0</v>
      </c>
      <c r="AK185" s="155">
        <f t="shared" si="114"/>
        <v>1</v>
      </c>
      <c r="AL185" s="14">
        <v>29.349710982658962</v>
      </c>
      <c r="AM185" s="13">
        <f t="shared" si="115"/>
        <v>29.349710982658962</v>
      </c>
      <c r="AN185" s="13">
        <f t="shared" si="116"/>
        <v>2.9349710982658963</v>
      </c>
      <c r="AO185" s="13">
        <f t="shared" si="117"/>
        <v>2.9349710982658963</v>
      </c>
      <c r="AP185" s="161">
        <f t="shared" si="118"/>
        <v>61</v>
      </c>
      <c r="AU185" s="11">
        <v>100</v>
      </c>
      <c r="AV185" s="13">
        <f t="shared" si="119"/>
        <v>0</v>
      </c>
      <c r="AW185" s="13">
        <f t="shared" si="120"/>
        <v>0</v>
      </c>
      <c r="AX185" s="17">
        <f t="shared" si="121"/>
        <v>1</v>
      </c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">
        <f t="shared" si="122"/>
        <v>46.511306765232035</v>
      </c>
      <c r="BL185" s="11">
        <f t="shared" si="123"/>
        <v>50</v>
      </c>
    </row>
    <row r="186" spans="1:64" ht="24" x14ac:dyDescent="0.25">
      <c r="A186" s="11">
        <v>181</v>
      </c>
      <c r="B186" s="76" t="s">
        <v>245</v>
      </c>
      <c r="C186" s="12">
        <v>100</v>
      </c>
      <c r="D186" s="14">
        <f t="shared" si="88"/>
        <v>100</v>
      </c>
      <c r="E186" s="13">
        <f t="shared" si="89"/>
        <v>10</v>
      </c>
      <c r="F186" s="121">
        <f t="shared" si="90"/>
        <v>1</v>
      </c>
      <c r="G186" s="60">
        <v>0</v>
      </c>
      <c r="H186" s="13">
        <f t="shared" si="91"/>
        <v>0</v>
      </c>
      <c r="I186" s="13">
        <f t="shared" si="92"/>
        <v>0</v>
      </c>
      <c r="J186" s="13">
        <f t="shared" si="93"/>
        <v>0</v>
      </c>
      <c r="K186" s="124">
        <f t="shared" si="94"/>
        <v>171</v>
      </c>
      <c r="L186" s="131">
        <v>0</v>
      </c>
      <c r="M186" s="13">
        <f t="shared" si="95"/>
        <v>0</v>
      </c>
      <c r="N186" s="13">
        <f t="shared" si="96"/>
        <v>0</v>
      </c>
      <c r="O186" s="134">
        <f t="shared" si="97"/>
        <v>138</v>
      </c>
      <c r="P186" s="137">
        <v>0</v>
      </c>
      <c r="Q186" s="13">
        <f t="shared" si="98"/>
        <v>0</v>
      </c>
      <c r="R186" s="13">
        <f t="shared" si="99"/>
        <v>0</v>
      </c>
      <c r="S186" s="13">
        <f t="shared" si="100"/>
        <v>0</v>
      </c>
      <c r="T186" s="130">
        <f t="shared" si="101"/>
        <v>149</v>
      </c>
      <c r="U186" s="14">
        <v>0</v>
      </c>
      <c r="V186" s="13">
        <f t="shared" si="102"/>
        <v>100</v>
      </c>
      <c r="W186" s="13">
        <f t="shared" si="103"/>
        <v>10</v>
      </c>
      <c r="X186" s="141">
        <f t="shared" si="104"/>
        <v>1</v>
      </c>
      <c r="Y186" s="14">
        <v>0</v>
      </c>
      <c r="Z186" s="13">
        <f t="shared" si="105"/>
        <v>100</v>
      </c>
      <c r="AA186" s="13">
        <f t="shared" si="106"/>
        <v>10</v>
      </c>
      <c r="AB186" s="147">
        <f t="shared" si="107"/>
        <v>1</v>
      </c>
      <c r="AC186" s="11">
        <v>0</v>
      </c>
      <c r="AD186" s="13">
        <f t="shared" si="108"/>
        <v>0</v>
      </c>
      <c r="AE186" s="13">
        <f t="shared" si="109"/>
        <v>0</v>
      </c>
      <c r="AF186" s="15">
        <f t="shared" si="110"/>
        <v>0</v>
      </c>
      <c r="AG186" s="17">
        <f t="shared" si="111"/>
        <v>198</v>
      </c>
      <c r="AH186" s="11">
        <v>0</v>
      </c>
      <c r="AI186" s="13">
        <f t="shared" si="112"/>
        <v>0</v>
      </c>
      <c r="AJ186" s="13">
        <f t="shared" si="113"/>
        <v>0</v>
      </c>
      <c r="AK186" s="155">
        <f t="shared" si="114"/>
        <v>1</v>
      </c>
      <c r="AL186" s="14">
        <v>17.649178530337622</v>
      </c>
      <c r="AM186" s="13">
        <f t="shared" si="115"/>
        <v>17.649178530337622</v>
      </c>
      <c r="AN186" s="13">
        <f t="shared" si="116"/>
        <v>1.7649178530337621</v>
      </c>
      <c r="AO186" s="13">
        <f t="shared" si="117"/>
        <v>1.7649178530337621</v>
      </c>
      <c r="AP186" s="161">
        <f t="shared" si="118"/>
        <v>114</v>
      </c>
      <c r="AU186" s="11">
        <v>100</v>
      </c>
      <c r="AV186" s="13">
        <f t="shared" si="119"/>
        <v>0</v>
      </c>
      <c r="AW186" s="13">
        <f t="shared" si="120"/>
        <v>0</v>
      </c>
      <c r="AX186" s="17">
        <f t="shared" si="121"/>
        <v>1</v>
      </c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">
        <f t="shared" si="122"/>
        <v>31.764917853033761</v>
      </c>
      <c r="BL186" s="11">
        <f t="shared" si="123"/>
        <v>219</v>
      </c>
    </row>
    <row r="187" spans="1:64" ht="36" x14ac:dyDescent="0.25">
      <c r="A187" s="11">
        <v>182</v>
      </c>
      <c r="B187" s="76" t="s">
        <v>246</v>
      </c>
      <c r="C187" s="12">
        <v>100</v>
      </c>
      <c r="D187" s="14">
        <f t="shared" si="88"/>
        <v>100</v>
      </c>
      <c r="E187" s="13">
        <f t="shared" si="89"/>
        <v>10</v>
      </c>
      <c r="F187" s="121">
        <f t="shared" si="90"/>
        <v>1</v>
      </c>
      <c r="G187" s="60">
        <v>0.13216525368041795</v>
      </c>
      <c r="H187" s="13">
        <f t="shared" si="91"/>
        <v>0.13216525368041795</v>
      </c>
      <c r="I187" s="13">
        <f t="shared" si="92"/>
        <v>1.9824788052062694E-2</v>
      </c>
      <c r="J187" s="13">
        <f t="shared" si="93"/>
        <v>1.9824788052062694E-2</v>
      </c>
      <c r="K187" s="124">
        <f t="shared" si="94"/>
        <v>158</v>
      </c>
      <c r="L187" s="131">
        <v>0</v>
      </c>
      <c r="M187" s="13">
        <f t="shared" si="95"/>
        <v>0</v>
      </c>
      <c r="N187" s="13">
        <f t="shared" si="96"/>
        <v>0</v>
      </c>
      <c r="O187" s="134">
        <f t="shared" si="97"/>
        <v>138</v>
      </c>
      <c r="P187" s="137">
        <v>1.0318949343339483</v>
      </c>
      <c r="Q187" s="13">
        <f t="shared" si="98"/>
        <v>1.1407609324184631</v>
      </c>
      <c r="R187" s="13">
        <f t="shared" si="99"/>
        <v>0.3802536441394877</v>
      </c>
      <c r="S187" s="13">
        <f t="shared" si="100"/>
        <v>1.9012682206974385E-2</v>
      </c>
      <c r="T187" s="130">
        <f t="shared" si="101"/>
        <v>107</v>
      </c>
      <c r="U187" s="14">
        <v>0</v>
      </c>
      <c r="V187" s="13">
        <f t="shared" si="102"/>
        <v>100</v>
      </c>
      <c r="W187" s="13">
        <f t="shared" si="103"/>
        <v>10</v>
      </c>
      <c r="X187" s="141">
        <f t="shared" si="104"/>
        <v>1</v>
      </c>
      <c r="Y187" s="14">
        <v>0</v>
      </c>
      <c r="Z187" s="13">
        <f t="shared" si="105"/>
        <v>100</v>
      </c>
      <c r="AA187" s="13">
        <f t="shared" si="106"/>
        <v>10</v>
      </c>
      <c r="AB187" s="147">
        <f t="shared" si="107"/>
        <v>1</v>
      </c>
      <c r="AC187" s="11">
        <v>99</v>
      </c>
      <c r="AD187" s="13">
        <f t="shared" si="108"/>
        <v>99</v>
      </c>
      <c r="AE187" s="13">
        <f t="shared" si="109"/>
        <v>99</v>
      </c>
      <c r="AF187" s="15">
        <f t="shared" si="110"/>
        <v>9.9</v>
      </c>
      <c r="AG187" s="17">
        <f t="shared" si="111"/>
        <v>87</v>
      </c>
      <c r="AH187" s="11">
        <v>0</v>
      </c>
      <c r="AI187" s="13">
        <f t="shared" si="112"/>
        <v>0</v>
      </c>
      <c r="AJ187" s="13">
        <f t="shared" si="113"/>
        <v>0</v>
      </c>
      <c r="AK187" s="155">
        <f t="shared" si="114"/>
        <v>1</v>
      </c>
      <c r="AL187" s="14">
        <v>16.288019863438858</v>
      </c>
      <c r="AM187" s="13">
        <f t="shared" si="115"/>
        <v>16.288019863438858</v>
      </c>
      <c r="AN187" s="13">
        <f t="shared" si="116"/>
        <v>1.6288019863438858</v>
      </c>
      <c r="AO187" s="13">
        <f t="shared" si="117"/>
        <v>1.6288019863438858</v>
      </c>
      <c r="AP187" s="161">
        <f t="shared" si="118"/>
        <v>118</v>
      </c>
      <c r="AU187" s="11">
        <v>100</v>
      </c>
      <c r="AV187" s="13">
        <f t="shared" si="119"/>
        <v>0</v>
      </c>
      <c r="AW187" s="13">
        <f t="shared" si="120"/>
        <v>0</v>
      </c>
      <c r="AX187" s="17">
        <f t="shared" si="121"/>
        <v>1</v>
      </c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">
        <f t="shared" si="122"/>
        <v>41.567639456602926</v>
      </c>
      <c r="BL187" s="11">
        <f t="shared" si="123"/>
        <v>126</v>
      </c>
    </row>
    <row r="188" spans="1:64" ht="36" x14ac:dyDescent="0.25">
      <c r="A188" s="11">
        <v>183</v>
      </c>
      <c r="B188" s="76" t="s">
        <v>247</v>
      </c>
      <c r="C188" s="12">
        <v>100</v>
      </c>
      <c r="D188" s="14">
        <f t="shared" si="88"/>
        <v>100</v>
      </c>
      <c r="E188" s="13">
        <f t="shared" si="89"/>
        <v>10</v>
      </c>
      <c r="F188" s="121">
        <f t="shared" si="90"/>
        <v>1</v>
      </c>
      <c r="G188" s="60">
        <v>0</v>
      </c>
      <c r="H188" s="13">
        <f t="shared" si="91"/>
        <v>0</v>
      </c>
      <c r="I188" s="13">
        <f t="shared" si="92"/>
        <v>0</v>
      </c>
      <c r="J188" s="13">
        <f t="shared" si="93"/>
        <v>0</v>
      </c>
      <c r="K188" s="124">
        <f t="shared" si="94"/>
        <v>171</v>
      </c>
      <c r="L188" s="131">
        <v>0</v>
      </c>
      <c r="M188" s="13">
        <f t="shared" si="95"/>
        <v>0</v>
      </c>
      <c r="N188" s="13">
        <f t="shared" si="96"/>
        <v>0</v>
      </c>
      <c r="O188" s="134">
        <f t="shared" si="97"/>
        <v>138</v>
      </c>
      <c r="P188" s="137">
        <v>0</v>
      </c>
      <c r="Q188" s="13">
        <f t="shared" si="98"/>
        <v>0</v>
      </c>
      <c r="R188" s="13">
        <f t="shared" si="99"/>
        <v>0</v>
      </c>
      <c r="S188" s="13">
        <f t="shared" si="100"/>
        <v>0</v>
      </c>
      <c r="T188" s="130">
        <f t="shared" si="101"/>
        <v>149</v>
      </c>
      <c r="U188" s="14">
        <v>0</v>
      </c>
      <c r="V188" s="13">
        <f t="shared" si="102"/>
        <v>100</v>
      </c>
      <c r="W188" s="13">
        <f t="shared" si="103"/>
        <v>10</v>
      </c>
      <c r="X188" s="141">
        <f t="shared" si="104"/>
        <v>1</v>
      </c>
      <c r="Y188" s="14">
        <v>0</v>
      </c>
      <c r="Z188" s="13">
        <f t="shared" si="105"/>
        <v>100</v>
      </c>
      <c r="AA188" s="13">
        <f t="shared" si="106"/>
        <v>10</v>
      </c>
      <c r="AB188" s="147">
        <f t="shared" si="107"/>
        <v>1</v>
      </c>
      <c r="AC188" s="11">
        <v>0</v>
      </c>
      <c r="AD188" s="13">
        <f t="shared" si="108"/>
        <v>0</v>
      </c>
      <c r="AE188" s="13">
        <f t="shared" si="109"/>
        <v>0</v>
      </c>
      <c r="AF188" s="15">
        <f t="shared" si="110"/>
        <v>0</v>
      </c>
      <c r="AG188" s="17">
        <f t="shared" si="111"/>
        <v>198</v>
      </c>
      <c r="AH188" s="11">
        <v>0</v>
      </c>
      <c r="AI188" s="13">
        <f t="shared" si="112"/>
        <v>0</v>
      </c>
      <c r="AJ188" s="13">
        <f t="shared" si="113"/>
        <v>0</v>
      </c>
      <c r="AK188" s="155">
        <f t="shared" si="114"/>
        <v>1</v>
      </c>
      <c r="AL188" s="14">
        <v>26.561776955113377</v>
      </c>
      <c r="AM188" s="13">
        <f t="shared" si="115"/>
        <v>26.561776955113377</v>
      </c>
      <c r="AN188" s="13">
        <f t="shared" si="116"/>
        <v>2.6561776955113379</v>
      </c>
      <c r="AO188" s="13">
        <f t="shared" si="117"/>
        <v>2.6561776955113379</v>
      </c>
      <c r="AP188" s="161">
        <f t="shared" si="118"/>
        <v>73</v>
      </c>
      <c r="AU188" s="11">
        <v>100</v>
      </c>
      <c r="AV188" s="13">
        <f t="shared" si="119"/>
        <v>0</v>
      </c>
      <c r="AW188" s="13">
        <f t="shared" si="120"/>
        <v>0</v>
      </c>
      <c r="AX188" s="17">
        <f t="shared" si="121"/>
        <v>1</v>
      </c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">
        <f t="shared" si="122"/>
        <v>32.656177695511339</v>
      </c>
      <c r="BL188" s="11">
        <f t="shared" si="123"/>
        <v>210</v>
      </c>
    </row>
    <row r="189" spans="1:64" ht="24" x14ac:dyDescent="0.25">
      <c r="A189" s="11">
        <v>184</v>
      </c>
      <c r="B189" s="76" t="s">
        <v>248</v>
      </c>
      <c r="C189" s="12">
        <v>100</v>
      </c>
      <c r="D189" s="14">
        <f t="shared" si="88"/>
        <v>100</v>
      </c>
      <c r="E189" s="13">
        <f t="shared" si="89"/>
        <v>10</v>
      </c>
      <c r="F189" s="121">
        <f t="shared" si="90"/>
        <v>1</v>
      </c>
      <c r="G189" s="60">
        <v>0</v>
      </c>
      <c r="H189" s="13">
        <f t="shared" si="91"/>
        <v>0</v>
      </c>
      <c r="I189" s="13">
        <f t="shared" si="92"/>
        <v>0</v>
      </c>
      <c r="J189" s="13">
        <f t="shared" si="93"/>
        <v>0</v>
      </c>
      <c r="K189" s="124">
        <f t="shared" si="94"/>
        <v>171</v>
      </c>
      <c r="L189" s="131">
        <v>0</v>
      </c>
      <c r="M189" s="13">
        <f t="shared" si="95"/>
        <v>0</v>
      </c>
      <c r="N189" s="13">
        <f t="shared" si="96"/>
        <v>0</v>
      </c>
      <c r="O189" s="134">
        <f t="shared" si="97"/>
        <v>138</v>
      </c>
      <c r="P189" s="137">
        <v>0</v>
      </c>
      <c r="Q189" s="13">
        <f t="shared" si="98"/>
        <v>0</v>
      </c>
      <c r="R189" s="13">
        <f t="shared" si="99"/>
        <v>0</v>
      </c>
      <c r="S189" s="13">
        <f t="shared" si="100"/>
        <v>0</v>
      </c>
      <c r="T189" s="130">
        <f t="shared" si="101"/>
        <v>149</v>
      </c>
      <c r="U189" s="14">
        <v>0</v>
      </c>
      <c r="V189" s="13">
        <f t="shared" si="102"/>
        <v>100</v>
      </c>
      <c r="W189" s="13">
        <f t="shared" si="103"/>
        <v>10</v>
      </c>
      <c r="X189" s="141">
        <f t="shared" si="104"/>
        <v>1</v>
      </c>
      <c r="Y189" s="14">
        <v>0</v>
      </c>
      <c r="Z189" s="13">
        <f t="shared" si="105"/>
        <v>100</v>
      </c>
      <c r="AA189" s="13">
        <f t="shared" si="106"/>
        <v>10</v>
      </c>
      <c r="AB189" s="147">
        <f t="shared" si="107"/>
        <v>1</v>
      </c>
      <c r="AC189" s="11">
        <v>0</v>
      </c>
      <c r="AD189" s="13">
        <f t="shared" si="108"/>
        <v>0</v>
      </c>
      <c r="AE189" s="13">
        <f t="shared" si="109"/>
        <v>0</v>
      </c>
      <c r="AF189" s="15">
        <f t="shared" si="110"/>
        <v>0</v>
      </c>
      <c r="AG189" s="17">
        <f t="shared" si="111"/>
        <v>198</v>
      </c>
      <c r="AH189" s="11">
        <v>0</v>
      </c>
      <c r="AI189" s="13">
        <f t="shared" si="112"/>
        <v>0</v>
      </c>
      <c r="AJ189" s="13">
        <f t="shared" si="113"/>
        <v>0</v>
      </c>
      <c r="AK189" s="155">
        <f t="shared" si="114"/>
        <v>1</v>
      </c>
      <c r="AL189" s="14">
        <v>20.058708414872797</v>
      </c>
      <c r="AM189" s="13">
        <f t="shared" si="115"/>
        <v>20.058708414872797</v>
      </c>
      <c r="AN189" s="13">
        <f t="shared" si="116"/>
        <v>2.0058708414872797</v>
      </c>
      <c r="AO189" s="13">
        <f t="shared" si="117"/>
        <v>2.0058708414872797</v>
      </c>
      <c r="AP189" s="161">
        <f t="shared" si="118"/>
        <v>103</v>
      </c>
      <c r="AU189" s="11">
        <v>100</v>
      </c>
      <c r="AV189" s="13">
        <f t="shared" si="119"/>
        <v>0</v>
      </c>
      <c r="AW189" s="13">
        <f t="shared" si="120"/>
        <v>0</v>
      </c>
      <c r="AX189" s="17">
        <f t="shared" si="121"/>
        <v>1</v>
      </c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">
        <f t="shared" si="122"/>
        <v>32.00587084148728</v>
      </c>
      <c r="BL189" s="11">
        <f t="shared" si="123"/>
        <v>217</v>
      </c>
    </row>
    <row r="190" spans="1:64" ht="36" x14ac:dyDescent="0.25">
      <c r="A190" s="11">
        <v>185</v>
      </c>
      <c r="B190" s="76" t="s">
        <v>249</v>
      </c>
      <c r="C190" s="12">
        <v>96.437920118463921</v>
      </c>
      <c r="D190" s="14">
        <f t="shared" si="88"/>
        <v>95.881687644654818</v>
      </c>
      <c r="E190" s="13">
        <f t="shared" si="89"/>
        <v>9.5881687644654807</v>
      </c>
      <c r="F190" s="121">
        <f t="shared" si="90"/>
        <v>184</v>
      </c>
      <c r="G190" s="60">
        <v>17.525119337717395</v>
      </c>
      <c r="H190" s="13">
        <f t="shared" si="91"/>
        <v>17.525119337717395</v>
      </c>
      <c r="I190" s="13">
        <f t="shared" si="92"/>
        <v>2.6287679006576092</v>
      </c>
      <c r="J190" s="13">
        <f t="shared" si="93"/>
        <v>2.6287679006576092</v>
      </c>
      <c r="K190" s="124">
        <f t="shared" si="94"/>
        <v>86</v>
      </c>
      <c r="L190" s="131">
        <v>4</v>
      </c>
      <c r="M190" s="13">
        <f t="shared" si="95"/>
        <v>37.5</v>
      </c>
      <c r="N190" s="13">
        <f t="shared" si="96"/>
        <v>3.75</v>
      </c>
      <c r="O190" s="134">
        <f t="shared" si="97"/>
        <v>16</v>
      </c>
      <c r="P190" s="137">
        <v>12.964835164835165</v>
      </c>
      <c r="Q190" s="13">
        <f t="shared" si="98"/>
        <v>14.332638875522072</v>
      </c>
      <c r="R190" s="13">
        <f t="shared" si="99"/>
        <v>4.7775462918406904</v>
      </c>
      <c r="S190" s="13">
        <f t="shared" si="100"/>
        <v>0.23887731459203451</v>
      </c>
      <c r="T190" s="130">
        <f t="shared" si="101"/>
        <v>57</v>
      </c>
      <c r="U190" s="14">
        <v>0</v>
      </c>
      <c r="V190" s="13">
        <f t="shared" si="102"/>
        <v>100</v>
      </c>
      <c r="W190" s="13">
        <f t="shared" si="103"/>
        <v>10</v>
      </c>
      <c r="X190" s="141">
        <f t="shared" si="104"/>
        <v>1</v>
      </c>
      <c r="Y190" s="14">
        <v>0</v>
      </c>
      <c r="Z190" s="13">
        <f t="shared" si="105"/>
        <v>100</v>
      </c>
      <c r="AA190" s="13">
        <f t="shared" si="106"/>
        <v>10</v>
      </c>
      <c r="AB190" s="147">
        <f t="shared" si="107"/>
        <v>1</v>
      </c>
      <c r="AC190" s="11">
        <v>100</v>
      </c>
      <c r="AD190" s="13">
        <f t="shared" si="108"/>
        <v>100</v>
      </c>
      <c r="AE190" s="13">
        <f t="shared" si="109"/>
        <v>100</v>
      </c>
      <c r="AF190" s="15">
        <f t="shared" si="110"/>
        <v>10</v>
      </c>
      <c r="AG190" s="17">
        <f t="shared" si="111"/>
        <v>1</v>
      </c>
      <c r="AH190" s="11">
        <v>0</v>
      </c>
      <c r="AI190" s="13">
        <f t="shared" si="112"/>
        <v>0</v>
      </c>
      <c r="AJ190" s="13">
        <f t="shared" si="113"/>
        <v>0</v>
      </c>
      <c r="AK190" s="155">
        <f t="shared" si="114"/>
        <v>1</v>
      </c>
      <c r="AL190" s="14">
        <v>0</v>
      </c>
      <c r="AM190" s="13">
        <f t="shared" si="115"/>
        <v>0</v>
      </c>
      <c r="AN190" s="13">
        <f t="shared" si="116"/>
        <v>0</v>
      </c>
      <c r="AO190" s="13">
        <f t="shared" si="117"/>
        <v>0</v>
      </c>
      <c r="AP190" s="161">
        <f t="shared" si="118"/>
        <v>171</v>
      </c>
      <c r="AU190" s="11">
        <v>100</v>
      </c>
      <c r="AV190" s="13">
        <f t="shared" si="119"/>
        <v>0</v>
      </c>
      <c r="AW190" s="13">
        <f t="shared" si="120"/>
        <v>0</v>
      </c>
      <c r="AX190" s="17">
        <f t="shared" si="121"/>
        <v>1</v>
      </c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">
        <f t="shared" si="122"/>
        <v>46.205813979715124</v>
      </c>
      <c r="BL190" s="11">
        <f t="shared" si="123"/>
        <v>54</v>
      </c>
    </row>
    <row r="191" spans="1:64" ht="36" x14ac:dyDescent="0.25">
      <c r="A191" s="11">
        <v>186</v>
      </c>
      <c r="B191" s="76" t="s">
        <v>250</v>
      </c>
      <c r="C191" s="12">
        <v>100</v>
      </c>
      <c r="D191" s="14">
        <f t="shared" si="88"/>
        <v>100</v>
      </c>
      <c r="E191" s="13">
        <f t="shared" si="89"/>
        <v>10</v>
      </c>
      <c r="F191" s="121">
        <f t="shared" si="90"/>
        <v>1</v>
      </c>
      <c r="G191" s="60">
        <v>0.16994385157174149</v>
      </c>
      <c r="H191" s="13">
        <f t="shared" si="91"/>
        <v>0.16994385157174149</v>
      </c>
      <c r="I191" s="13">
        <f t="shared" si="92"/>
        <v>2.5491577735761224E-2</v>
      </c>
      <c r="J191" s="13">
        <f t="shared" si="93"/>
        <v>2.5491577735761224E-2</v>
      </c>
      <c r="K191" s="124">
        <f t="shared" si="94"/>
        <v>142</v>
      </c>
      <c r="L191" s="131">
        <v>0</v>
      </c>
      <c r="M191" s="13">
        <f t="shared" si="95"/>
        <v>0</v>
      </c>
      <c r="N191" s="13">
        <f t="shared" si="96"/>
        <v>0</v>
      </c>
      <c r="O191" s="134">
        <f t="shared" si="97"/>
        <v>138</v>
      </c>
      <c r="P191" s="137">
        <v>1.0318949343339483</v>
      </c>
      <c r="Q191" s="13">
        <f t="shared" si="98"/>
        <v>1.1407609324184631</v>
      </c>
      <c r="R191" s="13">
        <f t="shared" si="99"/>
        <v>0.3802536441394877</v>
      </c>
      <c r="S191" s="13">
        <f t="shared" si="100"/>
        <v>1.9012682206974385E-2</v>
      </c>
      <c r="T191" s="130">
        <f t="shared" si="101"/>
        <v>107</v>
      </c>
      <c r="U191" s="14">
        <v>0</v>
      </c>
      <c r="V191" s="13">
        <f t="shared" si="102"/>
        <v>100</v>
      </c>
      <c r="W191" s="13">
        <f t="shared" si="103"/>
        <v>10</v>
      </c>
      <c r="X191" s="141">
        <f t="shared" si="104"/>
        <v>1</v>
      </c>
      <c r="Y191" s="14">
        <v>0</v>
      </c>
      <c r="Z191" s="13">
        <f t="shared" si="105"/>
        <v>100</v>
      </c>
      <c r="AA191" s="13">
        <f t="shared" si="106"/>
        <v>10</v>
      </c>
      <c r="AB191" s="147">
        <f t="shared" si="107"/>
        <v>1</v>
      </c>
      <c r="AC191" s="11">
        <v>99</v>
      </c>
      <c r="AD191" s="13">
        <f t="shared" si="108"/>
        <v>99</v>
      </c>
      <c r="AE191" s="13">
        <f t="shared" si="109"/>
        <v>99</v>
      </c>
      <c r="AF191" s="15">
        <f t="shared" si="110"/>
        <v>9.9</v>
      </c>
      <c r="AG191" s="17">
        <f t="shared" si="111"/>
        <v>87</v>
      </c>
      <c r="AH191" s="11">
        <v>0</v>
      </c>
      <c r="AI191" s="13">
        <f t="shared" si="112"/>
        <v>0</v>
      </c>
      <c r="AJ191" s="13">
        <f t="shared" si="113"/>
        <v>0</v>
      </c>
      <c r="AK191" s="155">
        <f t="shared" si="114"/>
        <v>1</v>
      </c>
      <c r="AL191" s="14">
        <v>45.289045033535615</v>
      </c>
      <c r="AM191" s="13">
        <f t="shared" si="115"/>
        <v>45.289045033535615</v>
      </c>
      <c r="AN191" s="13">
        <f t="shared" si="116"/>
        <v>4.5289045033535613</v>
      </c>
      <c r="AO191" s="13">
        <f t="shared" si="117"/>
        <v>4.5289045033535613</v>
      </c>
      <c r="AP191" s="161">
        <f t="shared" si="118"/>
        <v>33</v>
      </c>
      <c r="AU191" s="11">
        <v>100</v>
      </c>
      <c r="AV191" s="13">
        <f t="shared" si="119"/>
        <v>0</v>
      </c>
      <c r="AW191" s="13">
        <f t="shared" si="120"/>
        <v>0</v>
      </c>
      <c r="AX191" s="17">
        <f t="shared" si="121"/>
        <v>1</v>
      </c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">
        <f t="shared" si="122"/>
        <v>44.473408763296291</v>
      </c>
      <c r="BL191" s="11">
        <f t="shared" si="123"/>
        <v>75</v>
      </c>
    </row>
    <row r="192" spans="1:64" ht="48" x14ac:dyDescent="0.25">
      <c r="A192" s="11">
        <v>187</v>
      </c>
      <c r="B192" s="76" t="s">
        <v>251</v>
      </c>
      <c r="C192" s="12">
        <v>100</v>
      </c>
      <c r="D192" s="14">
        <f t="shared" si="88"/>
        <v>100</v>
      </c>
      <c r="E192" s="13">
        <f t="shared" si="89"/>
        <v>10</v>
      </c>
      <c r="F192" s="121">
        <f t="shared" si="90"/>
        <v>1</v>
      </c>
      <c r="G192" s="60">
        <v>0.18795202815401488</v>
      </c>
      <c r="H192" s="13">
        <f t="shared" si="91"/>
        <v>0.18795202815401488</v>
      </c>
      <c r="I192" s="13">
        <f t="shared" si="92"/>
        <v>2.8192804223102233E-2</v>
      </c>
      <c r="J192" s="13">
        <f t="shared" si="93"/>
        <v>2.8192804223102233E-2</v>
      </c>
      <c r="K192" s="124">
        <f t="shared" si="94"/>
        <v>136</v>
      </c>
      <c r="L192" s="131">
        <v>0</v>
      </c>
      <c r="M192" s="13">
        <f t="shared" si="95"/>
        <v>0</v>
      </c>
      <c r="N192" s="13">
        <f t="shared" si="96"/>
        <v>0</v>
      </c>
      <c r="O192" s="134">
        <f t="shared" si="97"/>
        <v>138</v>
      </c>
      <c r="P192" s="137">
        <v>1.0318949343339483</v>
      </c>
      <c r="Q192" s="13">
        <f t="shared" si="98"/>
        <v>1.1407609324184631</v>
      </c>
      <c r="R192" s="13">
        <f t="shared" si="99"/>
        <v>0.3802536441394877</v>
      </c>
      <c r="S192" s="13">
        <f t="shared" si="100"/>
        <v>1.9012682206974385E-2</v>
      </c>
      <c r="T192" s="130">
        <f t="shared" si="101"/>
        <v>107</v>
      </c>
      <c r="U192" s="14">
        <v>0</v>
      </c>
      <c r="V192" s="13">
        <f t="shared" si="102"/>
        <v>100</v>
      </c>
      <c r="W192" s="13">
        <f t="shared" si="103"/>
        <v>10</v>
      </c>
      <c r="X192" s="141">
        <f t="shared" si="104"/>
        <v>1</v>
      </c>
      <c r="Y192" s="14">
        <v>0</v>
      </c>
      <c r="Z192" s="13">
        <f t="shared" si="105"/>
        <v>100</v>
      </c>
      <c r="AA192" s="13">
        <f t="shared" si="106"/>
        <v>10</v>
      </c>
      <c r="AB192" s="147">
        <f t="shared" si="107"/>
        <v>1</v>
      </c>
      <c r="AC192" s="11">
        <v>99</v>
      </c>
      <c r="AD192" s="13">
        <f t="shared" si="108"/>
        <v>99</v>
      </c>
      <c r="AE192" s="13">
        <f t="shared" si="109"/>
        <v>99</v>
      </c>
      <c r="AF192" s="15">
        <f t="shared" si="110"/>
        <v>9.9</v>
      </c>
      <c r="AG192" s="17">
        <f t="shared" si="111"/>
        <v>87</v>
      </c>
      <c r="AH192" s="11">
        <v>0</v>
      </c>
      <c r="AI192" s="13">
        <f t="shared" si="112"/>
        <v>0</v>
      </c>
      <c r="AJ192" s="13">
        <f t="shared" si="113"/>
        <v>0</v>
      </c>
      <c r="AK192" s="155">
        <f t="shared" si="114"/>
        <v>1</v>
      </c>
      <c r="AL192" s="14">
        <v>61.049284578696337</v>
      </c>
      <c r="AM192" s="13">
        <f t="shared" si="115"/>
        <v>61.049284578696337</v>
      </c>
      <c r="AN192" s="13">
        <f t="shared" si="116"/>
        <v>6.1049284578696339</v>
      </c>
      <c r="AO192" s="13">
        <f t="shared" si="117"/>
        <v>6.1049284578696339</v>
      </c>
      <c r="AP192" s="161">
        <f t="shared" si="118"/>
        <v>21</v>
      </c>
      <c r="AU192" s="11">
        <v>100</v>
      </c>
      <c r="AV192" s="13">
        <f t="shared" si="119"/>
        <v>0</v>
      </c>
      <c r="AW192" s="13">
        <f t="shared" si="120"/>
        <v>0</v>
      </c>
      <c r="AX192" s="17">
        <f t="shared" si="121"/>
        <v>1</v>
      </c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">
        <f t="shared" si="122"/>
        <v>46.052133944299712</v>
      </c>
      <c r="BL192" s="11">
        <f t="shared" si="123"/>
        <v>59</v>
      </c>
    </row>
    <row r="193" spans="1:64" ht="36" x14ac:dyDescent="0.25">
      <c r="A193" s="11">
        <v>188</v>
      </c>
      <c r="B193" s="76" t="s">
        <v>252</v>
      </c>
      <c r="C193" s="12">
        <v>100</v>
      </c>
      <c r="D193" s="14">
        <f t="shared" si="88"/>
        <v>100</v>
      </c>
      <c r="E193" s="13">
        <f t="shared" si="89"/>
        <v>10</v>
      </c>
      <c r="F193" s="121">
        <f t="shared" si="90"/>
        <v>1</v>
      </c>
      <c r="G193" s="60">
        <v>0</v>
      </c>
      <c r="H193" s="13">
        <f t="shared" si="91"/>
        <v>0</v>
      </c>
      <c r="I193" s="13">
        <f t="shared" si="92"/>
        <v>0</v>
      </c>
      <c r="J193" s="13">
        <f t="shared" si="93"/>
        <v>0</v>
      </c>
      <c r="K193" s="124">
        <f t="shared" si="94"/>
        <v>171</v>
      </c>
      <c r="L193" s="131">
        <v>0</v>
      </c>
      <c r="M193" s="13">
        <f t="shared" si="95"/>
        <v>0</v>
      </c>
      <c r="N193" s="13">
        <f t="shared" si="96"/>
        <v>0</v>
      </c>
      <c r="O193" s="134">
        <f t="shared" si="97"/>
        <v>138</v>
      </c>
      <c r="P193" s="137">
        <v>0</v>
      </c>
      <c r="Q193" s="13">
        <f t="shared" si="98"/>
        <v>0</v>
      </c>
      <c r="R193" s="13">
        <f t="shared" si="99"/>
        <v>0</v>
      </c>
      <c r="S193" s="13">
        <f t="shared" si="100"/>
        <v>0</v>
      </c>
      <c r="T193" s="130">
        <f t="shared" si="101"/>
        <v>149</v>
      </c>
      <c r="U193" s="14">
        <v>0</v>
      </c>
      <c r="V193" s="13">
        <f t="shared" si="102"/>
        <v>100</v>
      </c>
      <c r="W193" s="13">
        <f t="shared" si="103"/>
        <v>10</v>
      </c>
      <c r="X193" s="141">
        <f t="shared" si="104"/>
        <v>1</v>
      </c>
      <c r="Y193" s="14">
        <v>0</v>
      </c>
      <c r="Z193" s="13">
        <f t="shared" si="105"/>
        <v>100</v>
      </c>
      <c r="AA193" s="13">
        <f t="shared" si="106"/>
        <v>10</v>
      </c>
      <c r="AB193" s="147">
        <f t="shared" si="107"/>
        <v>1</v>
      </c>
      <c r="AC193" s="11">
        <v>0</v>
      </c>
      <c r="AD193" s="13">
        <f t="shared" si="108"/>
        <v>0</v>
      </c>
      <c r="AE193" s="13">
        <f t="shared" si="109"/>
        <v>0</v>
      </c>
      <c r="AF193" s="15">
        <f t="shared" si="110"/>
        <v>0</v>
      </c>
      <c r="AG193" s="17">
        <f t="shared" si="111"/>
        <v>198</v>
      </c>
      <c r="AH193" s="11">
        <v>0</v>
      </c>
      <c r="AI193" s="13">
        <f t="shared" si="112"/>
        <v>0</v>
      </c>
      <c r="AJ193" s="13">
        <f t="shared" si="113"/>
        <v>0</v>
      </c>
      <c r="AK193" s="155">
        <f t="shared" si="114"/>
        <v>1</v>
      </c>
      <c r="AL193" s="14">
        <v>38.636233794537908</v>
      </c>
      <c r="AM193" s="13">
        <f t="shared" si="115"/>
        <v>38.636233794537908</v>
      </c>
      <c r="AN193" s="13">
        <f t="shared" si="116"/>
        <v>3.8636233794537906</v>
      </c>
      <c r="AO193" s="13">
        <f t="shared" si="117"/>
        <v>3.8636233794537906</v>
      </c>
      <c r="AP193" s="161">
        <f t="shared" si="118"/>
        <v>40</v>
      </c>
      <c r="AU193" s="11">
        <v>100</v>
      </c>
      <c r="AV193" s="13">
        <f t="shared" si="119"/>
        <v>0</v>
      </c>
      <c r="AW193" s="13">
        <f t="shared" si="120"/>
        <v>0</v>
      </c>
      <c r="AX193" s="17">
        <f t="shared" si="121"/>
        <v>1</v>
      </c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">
        <f t="shared" si="122"/>
        <v>33.863623379453792</v>
      </c>
      <c r="BL193" s="11">
        <f t="shared" si="123"/>
        <v>198</v>
      </c>
    </row>
    <row r="194" spans="1:64" ht="36" x14ac:dyDescent="0.25">
      <c r="A194" s="11">
        <v>189</v>
      </c>
      <c r="B194" s="76" t="s">
        <v>253</v>
      </c>
      <c r="C194" s="12">
        <v>100</v>
      </c>
      <c r="D194" s="14">
        <f t="shared" si="88"/>
        <v>100</v>
      </c>
      <c r="E194" s="13">
        <f t="shared" si="89"/>
        <v>10</v>
      </c>
      <c r="F194" s="121">
        <f t="shared" si="90"/>
        <v>1</v>
      </c>
      <c r="G194" s="60">
        <v>0.22131518521132901</v>
      </c>
      <c r="H194" s="13">
        <f t="shared" si="91"/>
        <v>0.22131518521132901</v>
      </c>
      <c r="I194" s="13">
        <f t="shared" si="92"/>
        <v>3.3197277781699348E-2</v>
      </c>
      <c r="J194" s="13">
        <f t="shared" si="93"/>
        <v>3.3197277781699348E-2</v>
      </c>
      <c r="K194" s="124">
        <f t="shared" si="94"/>
        <v>130</v>
      </c>
      <c r="L194" s="131">
        <v>0</v>
      </c>
      <c r="M194" s="13">
        <f t="shared" si="95"/>
        <v>0</v>
      </c>
      <c r="N194" s="13">
        <f t="shared" si="96"/>
        <v>0</v>
      </c>
      <c r="O194" s="134">
        <f t="shared" si="97"/>
        <v>138</v>
      </c>
      <c r="P194" s="137">
        <v>1.0318949343339483</v>
      </c>
      <c r="Q194" s="13">
        <f t="shared" si="98"/>
        <v>1.1407609324184631</v>
      </c>
      <c r="R194" s="13">
        <f t="shared" si="99"/>
        <v>0.3802536441394877</v>
      </c>
      <c r="S194" s="13">
        <f t="shared" si="100"/>
        <v>1.9012682206974385E-2</v>
      </c>
      <c r="T194" s="130">
        <f t="shared" si="101"/>
        <v>107</v>
      </c>
      <c r="U194" s="14">
        <v>0</v>
      </c>
      <c r="V194" s="13">
        <f t="shared" si="102"/>
        <v>100</v>
      </c>
      <c r="W194" s="13">
        <f t="shared" si="103"/>
        <v>10</v>
      </c>
      <c r="X194" s="141">
        <f t="shared" si="104"/>
        <v>1</v>
      </c>
      <c r="Y194" s="14">
        <v>0</v>
      </c>
      <c r="Z194" s="13">
        <f t="shared" si="105"/>
        <v>100</v>
      </c>
      <c r="AA194" s="13">
        <f t="shared" si="106"/>
        <v>10</v>
      </c>
      <c r="AB194" s="147">
        <f t="shared" si="107"/>
        <v>1</v>
      </c>
      <c r="AC194" s="11">
        <v>99</v>
      </c>
      <c r="AD194" s="13">
        <f t="shared" si="108"/>
        <v>99</v>
      </c>
      <c r="AE194" s="13">
        <f t="shared" si="109"/>
        <v>99</v>
      </c>
      <c r="AF194" s="15">
        <f t="shared" si="110"/>
        <v>9.9</v>
      </c>
      <c r="AG194" s="17">
        <f t="shared" si="111"/>
        <v>87</v>
      </c>
      <c r="AH194" s="11">
        <v>0</v>
      </c>
      <c r="AI194" s="13">
        <f t="shared" si="112"/>
        <v>0</v>
      </c>
      <c r="AJ194" s="13">
        <f t="shared" si="113"/>
        <v>0</v>
      </c>
      <c r="AK194" s="155">
        <f t="shared" si="114"/>
        <v>1</v>
      </c>
      <c r="AL194" s="14">
        <v>51.019558884727424</v>
      </c>
      <c r="AM194" s="13">
        <f t="shared" si="115"/>
        <v>51.019558884727424</v>
      </c>
      <c r="AN194" s="13">
        <f t="shared" si="116"/>
        <v>5.1019558884727418</v>
      </c>
      <c r="AO194" s="13">
        <f t="shared" si="117"/>
        <v>5.1019558884727418</v>
      </c>
      <c r="AP194" s="161">
        <f t="shared" si="118"/>
        <v>29</v>
      </c>
      <c r="AU194" s="11">
        <v>100</v>
      </c>
      <c r="AV194" s="13">
        <f t="shared" si="119"/>
        <v>0</v>
      </c>
      <c r="AW194" s="13">
        <f t="shared" si="120"/>
        <v>0</v>
      </c>
      <c r="AX194" s="17">
        <f t="shared" si="121"/>
        <v>1</v>
      </c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">
        <f t="shared" si="122"/>
        <v>45.054165848461416</v>
      </c>
      <c r="BL194" s="11">
        <f t="shared" si="123"/>
        <v>70</v>
      </c>
    </row>
    <row r="195" spans="1:64" ht="36" x14ac:dyDescent="0.25">
      <c r="A195" s="11">
        <v>190</v>
      </c>
      <c r="B195" s="76" t="s">
        <v>254</v>
      </c>
      <c r="C195" s="12">
        <v>100</v>
      </c>
      <c r="D195" s="14">
        <f t="shared" si="88"/>
        <v>100</v>
      </c>
      <c r="E195" s="13">
        <f t="shared" si="89"/>
        <v>10</v>
      </c>
      <c r="F195" s="121">
        <f t="shared" si="90"/>
        <v>1</v>
      </c>
      <c r="G195" s="60">
        <v>0.12900447490123387</v>
      </c>
      <c r="H195" s="13">
        <f t="shared" si="91"/>
        <v>0.12900447490123387</v>
      </c>
      <c r="I195" s="13">
        <f t="shared" si="92"/>
        <v>1.9350671235185083E-2</v>
      </c>
      <c r="J195" s="13">
        <f t="shared" si="93"/>
        <v>1.9350671235185083E-2</v>
      </c>
      <c r="K195" s="124">
        <f t="shared" si="94"/>
        <v>160</v>
      </c>
      <c r="L195" s="131">
        <v>2</v>
      </c>
      <c r="M195" s="13">
        <f t="shared" si="95"/>
        <v>18.75</v>
      </c>
      <c r="N195" s="13">
        <f t="shared" si="96"/>
        <v>1.875</v>
      </c>
      <c r="O195" s="134">
        <f t="shared" si="97"/>
        <v>69</v>
      </c>
      <c r="P195" s="137">
        <v>19.013062409288821</v>
      </c>
      <c r="Q195" s="13">
        <f t="shared" si="98"/>
        <v>21.018960439175391</v>
      </c>
      <c r="R195" s="13">
        <f t="shared" si="99"/>
        <v>7.0063201463917979</v>
      </c>
      <c r="S195" s="13">
        <f t="shared" si="100"/>
        <v>0.35031600731958989</v>
      </c>
      <c r="T195" s="130">
        <f t="shared" si="101"/>
        <v>31</v>
      </c>
      <c r="U195" s="14">
        <v>0</v>
      </c>
      <c r="V195" s="13">
        <f t="shared" si="102"/>
        <v>100</v>
      </c>
      <c r="W195" s="13">
        <f t="shared" si="103"/>
        <v>10</v>
      </c>
      <c r="X195" s="141">
        <f t="shared" si="104"/>
        <v>1</v>
      </c>
      <c r="Y195" s="14">
        <v>0</v>
      </c>
      <c r="Z195" s="13">
        <f t="shared" si="105"/>
        <v>100</v>
      </c>
      <c r="AA195" s="13">
        <f t="shared" si="106"/>
        <v>10</v>
      </c>
      <c r="AB195" s="147">
        <f t="shared" si="107"/>
        <v>1</v>
      </c>
      <c r="AC195" s="11">
        <v>100</v>
      </c>
      <c r="AD195" s="13">
        <f t="shared" si="108"/>
        <v>100</v>
      </c>
      <c r="AE195" s="13">
        <f t="shared" si="109"/>
        <v>100</v>
      </c>
      <c r="AF195" s="15">
        <f t="shared" si="110"/>
        <v>10</v>
      </c>
      <c r="AG195" s="17">
        <f t="shared" si="111"/>
        <v>1</v>
      </c>
      <c r="AH195" s="11">
        <v>0</v>
      </c>
      <c r="AI195" s="13">
        <f t="shared" si="112"/>
        <v>0</v>
      </c>
      <c r="AJ195" s="13">
        <f t="shared" si="113"/>
        <v>0</v>
      </c>
      <c r="AK195" s="155">
        <f t="shared" si="114"/>
        <v>1</v>
      </c>
      <c r="AL195" s="14">
        <v>0</v>
      </c>
      <c r="AM195" s="13">
        <f t="shared" si="115"/>
        <v>0</v>
      </c>
      <c r="AN195" s="13">
        <f t="shared" si="116"/>
        <v>0</v>
      </c>
      <c r="AO195" s="13">
        <f t="shared" si="117"/>
        <v>0</v>
      </c>
      <c r="AP195" s="161">
        <f t="shared" si="118"/>
        <v>171</v>
      </c>
      <c r="AU195" s="11">
        <v>100</v>
      </c>
      <c r="AV195" s="13">
        <f t="shared" si="119"/>
        <v>0</v>
      </c>
      <c r="AW195" s="13">
        <f t="shared" si="120"/>
        <v>0</v>
      </c>
      <c r="AX195" s="17">
        <f t="shared" si="121"/>
        <v>1</v>
      </c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">
        <f t="shared" si="122"/>
        <v>42.244666678554779</v>
      </c>
      <c r="BL195" s="11">
        <f t="shared" si="123"/>
        <v>113</v>
      </c>
    </row>
    <row r="196" spans="1:64" ht="48" x14ac:dyDescent="0.25">
      <c r="A196" s="11">
        <v>191</v>
      </c>
      <c r="B196" s="76" t="s">
        <v>255</v>
      </c>
      <c r="C196" s="12">
        <v>100</v>
      </c>
      <c r="D196" s="14">
        <f t="shared" si="88"/>
        <v>100</v>
      </c>
      <c r="E196" s="13">
        <f t="shared" si="89"/>
        <v>10</v>
      </c>
      <c r="F196" s="121">
        <f t="shared" si="90"/>
        <v>1</v>
      </c>
      <c r="G196" s="60">
        <v>0</v>
      </c>
      <c r="H196" s="13">
        <f t="shared" si="91"/>
        <v>0</v>
      </c>
      <c r="I196" s="13">
        <f t="shared" si="92"/>
        <v>0</v>
      </c>
      <c r="J196" s="13">
        <f t="shared" si="93"/>
        <v>0</v>
      </c>
      <c r="K196" s="124">
        <f t="shared" si="94"/>
        <v>171</v>
      </c>
      <c r="L196" s="131">
        <v>0</v>
      </c>
      <c r="M196" s="13">
        <f t="shared" si="95"/>
        <v>0</v>
      </c>
      <c r="N196" s="13">
        <f t="shared" si="96"/>
        <v>0</v>
      </c>
      <c r="O196" s="134">
        <f t="shared" si="97"/>
        <v>138</v>
      </c>
      <c r="P196" s="137">
        <v>0</v>
      </c>
      <c r="Q196" s="13">
        <f t="shared" si="98"/>
        <v>0</v>
      </c>
      <c r="R196" s="13">
        <f t="shared" si="99"/>
        <v>0</v>
      </c>
      <c r="S196" s="13">
        <f t="shared" si="100"/>
        <v>0</v>
      </c>
      <c r="T196" s="130">
        <f t="shared" si="101"/>
        <v>149</v>
      </c>
      <c r="U196" s="14">
        <v>0</v>
      </c>
      <c r="V196" s="13">
        <f t="shared" si="102"/>
        <v>100</v>
      </c>
      <c r="W196" s="13">
        <f t="shared" si="103"/>
        <v>10</v>
      </c>
      <c r="X196" s="141">
        <f t="shared" si="104"/>
        <v>1</v>
      </c>
      <c r="Y196" s="14">
        <v>0</v>
      </c>
      <c r="Z196" s="13">
        <f t="shared" si="105"/>
        <v>100</v>
      </c>
      <c r="AA196" s="13">
        <f t="shared" si="106"/>
        <v>10</v>
      </c>
      <c r="AB196" s="147">
        <f t="shared" si="107"/>
        <v>1</v>
      </c>
      <c r="AC196" s="11">
        <v>0</v>
      </c>
      <c r="AD196" s="13">
        <f t="shared" si="108"/>
        <v>0</v>
      </c>
      <c r="AE196" s="13">
        <f t="shared" si="109"/>
        <v>0</v>
      </c>
      <c r="AF196" s="15">
        <f t="shared" si="110"/>
        <v>0</v>
      </c>
      <c r="AG196" s="17">
        <f t="shared" si="111"/>
        <v>198</v>
      </c>
      <c r="AH196" s="11">
        <v>0</v>
      </c>
      <c r="AI196" s="13">
        <f t="shared" si="112"/>
        <v>0</v>
      </c>
      <c r="AJ196" s="13">
        <f t="shared" si="113"/>
        <v>0</v>
      </c>
      <c r="AK196" s="155">
        <f t="shared" si="114"/>
        <v>1</v>
      </c>
      <c r="AL196" s="14">
        <v>59.872029250457039</v>
      </c>
      <c r="AM196" s="13">
        <f t="shared" si="115"/>
        <v>59.872029250457039</v>
      </c>
      <c r="AN196" s="13">
        <f t="shared" si="116"/>
        <v>5.9872029250457039</v>
      </c>
      <c r="AO196" s="13">
        <f t="shared" si="117"/>
        <v>5.9872029250457039</v>
      </c>
      <c r="AP196" s="161">
        <f t="shared" si="118"/>
        <v>23</v>
      </c>
      <c r="AU196" s="11">
        <v>100</v>
      </c>
      <c r="AV196" s="13">
        <f t="shared" si="119"/>
        <v>0</v>
      </c>
      <c r="AW196" s="13">
        <f t="shared" si="120"/>
        <v>0</v>
      </c>
      <c r="AX196" s="17">
        <f t="shared" si="121"/>
        <v>1</v>
      </c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">
        <f t="shared" si="122"/>
        <v>35.987202925045708</v>
      </c>
      <c r="BL196" s="11">
        <f t="shared" si="123"/>
        <v>185</v>
      </c>
    </row>
    <row r="197" spans="1:64" ht="36" x14ac:dyDescent="0.25">
      <c r="A197" s="11">
        <v>192</v>
      </c>
      <c r="B197" s="76" t="s">
        <v>256</v>
      </c>
      <c r="C197" s="12">
        <v>100</v>
      </c>
      <c r="D197" s="14">
        <f t="shared" si="88"/>
        <v>100</v>
      </c>
      <c r="E197" s="13">
        <f t="shared" si="89"/>
        <v>10</v>
      </c>
      <c r="F197" s="121">
        <f t="shared" si="90"/>
        <v>1</v>
      </c>
      <c r="G197" s="60">
        <v>0.12300991137236712</v>
      </c>
      <c r="H197" s="13">
        <f t="shared" si="91"/>
        <v>0.12300991137236712</v>
      </c>
      <c r="I197" s="13">
        <f t="shared" si="92"/>
        <v>1.8451486705855068E-2</v>
      </c>
      <c r="J197" s="13">
        <f t="shared" si="93"/>
        <v>1.8451486705855068E-2</v>
      </c>
      <c r="K197" s="124">
        <f t="shared" si="94"/>
        <v>161</v>
      </c>
      <c r="L197" s="131">
        <v>1</v>
      </c>
      <c r="M197" s="13">
        <f t="shared" si="95"/>
        <v>9.375</v>
      </c>
      <c r="N197" s="13">
        <f t="shared" si="96"/>
        <v>0.9375</v>
      </c>
      <c r="O197" s="134">
        <f t="shared" si="97"/>
        <v>115</v>
      </c>
      <c r="P197" s="137">
        <v>0</v>
      </c>
      <c r="Q197" s="13">
        <f t="shared" si="98"/>
        <v>0</v>
      </c>
      <c r="R197" s="13">
        <f t="shared" si="99"/>
        <v>0</v>
      </c>
      <c r="S197" s="13">
        <f t="shared" si="100"/>
        <v>0</v>
      </c>
      <c r="T197" s="130">
        <f t="shared" si="101"/>
        <v>149</v>
      </c>
      <c r="U197" s="14">
        <v>0</v>
      </c>
      <c r="V197" s="13">
        <f t="shared" si="102"/>
        <v>100</v>
      </c>
      <c r="W197" s="13">
        <f t="shared" si="103"/>
        <v>10</v>
      </c>
      <c r="X197" s="141">
        <f t="shared" si="104"/>
        <v>1</v>
      </c>
      <c r="Y197" s="14">
        <v>100</v>
      </c>
      <c r="Z197" s="13">
        <f t="shared" si="105"/>
        <v>0</v>
      </c>
      <c r="AA197" s="13">
        <f t="shared" si="106"/>
        <v>0</v>
      </c>
      <c r="AB197" s="147">
        <f t="shared" si="107"/>
        <v>252</v>
      </c>
      <c r="AC197" s="11">
        <v>100</v>
      </c>
      <c r="AD197" s="13">
        <f t="shared" si="108"/>
        <v>100</v>
      </c>
      <c r="AE197" s="13">
        <f t="shared" si="109"/>
        <v>100</v>
      </c>
      <c r="AF197" s="15">
        <f t="shared" si="110"/>
        <v>10</v>
      </c>
      <c r="AG197" s="17">
        <f t="shared" si="111"/>
        <v>1</v>
      </c>
      <c r="AH197" s="11">
        <v>0</v>
      </c>
      <c r="AI197" s="13">
        <f t="shared" si="112"/>
        <v>0</v>
      </c>
      <c r="AJ197" s="13">
        <f t="shared" si="113"/>
        <v>0</v>
      </c>
      <c r="AK197" s="155">
        <f t="shared" si="114"/>
        <v>1</v>
      </c>
      <c r="AL197" s="14">
        <v>0</v>
      </c>
      <c r="AM197" s="13">
        <f t="shared" si="115"/>
        <v>0</v>
      </c>
      <c r="AN197" s="13">
        <f t="shared" si="116"/>
        <v>0</v>
      </c>
      <c r="AO197" s="13">
        <f t="shared" si="117"/>
        <v>0</v>
      </c>
      <c r="AP197" s="161">
        <f t="shared" si="118"/>
        <v>171</v>
      </c>
      <c r="AU197" s="11">
        <v>100</v>
      </c>
      <c r="AV197" s="13">
        <f t="shared" si="119"/>
        <v>0</v>
      </c>
      <c r="AW197" s="13">
        <f t="shared" si="120"/>
        <v>0</v>
      </c>
      <c r="AX197" s="17">
        <f t="shared" si="121"/>
        <v>1</v>
      </c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">
        <f t="shared" si="122"/>
        <v>30.955951486705857</v>
      </c>
      <c r="BL197" s="11">
        <f t="shared" si="123"/>
        <v>227</v>
      </c>
    </row>
    <row r="198" spans="1:64" ht="36" x14ac:dyDescent="0.25">
      <c r="A198" s="11">
        <v>193</v>
      </c>
      <c r="B198" s="76" t="s">
        <v>257</v>
      </c>
      <c r="C198" s="12">
        <v>100</v>
      </c>
      <c r="D198" s="14">
        <f t="shared" ref="D198:D261" si="124">(C198-$C$4)/($C$5-$C$4)*100</f>
        <v>100</v>
      </c>
      <c r="E198" s="13">
        <f t="shared" ref="E198:E261" si="125">D198*$E$5/100</f>
        <v>10</v>
      </c>
      <c r="F198" s="121">
        <f t="shared" ref="F198:F261" si="126">RANK(E198,$E$6:$E$279)</f>
        <v>1</v>
      </c>
      <c r="G198" s="60">
        <v>13.347267881001098</v>
      </c>
      <c r="H198" s="13">
        <f t="shared" ref="H198:H261" si="127">(G198-$G$4)/($G$5-$G$4)*100</f>
        <v>13.347267881001098</v>
      </c>
      <c r="I198" s="13">
        <f t="shared" ref="I198:I261" si="128">H198*$I$5/100</f>
        <v>2.0020901821501647</v>
      </c>
      <c r="J198" s="13">
        <f t="shared" ref="J198:J261" si="129">I198</f>
        <v>2.0020901821501647</v>
      </c>
      <c r="K198" s="124">
        <f t="shared" ref="K198:K261" si="130">RANK(I198,$I$6:$I$279)</f>
        <v>99</v>
      </c>
      <c r="L198" s="131">
        <v>1</v>
      </c>
      <c r="M198" s="13">
        <f t="shared" ref="M198:M261" si="131">(L198-$L$4)/($L$5-$L$4)*100</f>
        <v>9.375</v>
      </c>
      <c r="N198" s="13">
        <f t="shared" ref="N198:N261" si="132">M198*$N$5/100</f>
        <v>0.9375</v>
      </c>
      <c r="O198" s="134">
        <f t="shared" ref="O198:O261" si="133">RANK(N198,$N$6:$N$279)</f>
        <v>115</v>
      </c>
      <c r="P198" s="137">
        <v>0</v>
      </c>
      <c r="Q198" s="13">
        <f t="shared" ref="Q198:Q261" si="134">(P198-$P$4)/($P$5-$P$4)*100</f>
        <v>0</v>
      </c>
      <c r="R198" s="13">
        <f t="shared" ref="R198:R261" si="135">IF(P198&gt;$R$5,(($R$5-$P$4)+(P198-$R$5)/3)/($P$5-$P$4)*100,Q198)</f>
        <v>0</v>
      </c>
      <c r="S198" s="13">
        <f t="shared" ref="S198:S261" si="136">R198*$S$5/100</f>
        <v>0</v>
      </c>
      <c r="T198" s="130">
        <f t="shared" ref="T198:T261" si="137">RANK(S198,$S$6:$S$279)</f>
        <v>149</v>
      </c>
      <c r="U198" s="14">
        <v>100</v>
      </c>
      <c r="V198" s="13">
        <f t="shared" ref="V198:V261" si="138">($U$5-U198)/($U$5-$U$4)*100</f>
        <v>0</v>
      </c>
      <c r="W198" s="13">
        <f t="shared" ref="W198:W261" si="139">V198*$W$5/100</f>
        <v>0</v>
      </c>
      <c r="X198" s="141">
        <f t="shared" ref="X198:X261" si="140">RANK(W198,$W$6:$W$279)</f>
        <v>273</v>
      </c>
      <c r="Y198" s="14">
        <v>0</v>
      </c>
      <c r="Z198" s="13">
        <f t="shared" ref="Z198:Z261" si="141">($Y$5-Y198)/($Y$5-$Y$4)*100</f>
        <v>100</v>
      </c>
      <c r="AA198" s="13">
        <f t="shared" ref="AA198:AA261" si="142">Z198*$AA$5/100</f>
        <v>10</v>
      </c>
      <c r="AB198" s="147">
        <f t="shared" ref="AB198:AB261" si="143">RANK(AA198,$AA$6:$AA$279)</f>
        <v>1</v>
      </c>
      <c r="AC198" s="11">
        <v>0</v>
      </c>
      <c r="AD198" s="13">
        <f t="shared" ref="AD198:AD261" si="144">(AC198-$AC$4)/($AC$5-$AC$4)*100</f>
        <v>0</v>
      </c>
      <c r="AE198" s="13">
        <f t="shared" ref="AE198:AE261" si="145">IF(AC198 &lt;25,AD198/2,AD198)</f>
        <v>0</v>
      </c>
      <c r="AF198" s="15">
        <f t="shared" ref="AF198:AF261" si="146">AE198*$AF$5/100</f>
        <v>0</v>
      </c>
      <c r="AG198" s="17">
        <f t="shared" ref="AG198:AG261" si="147">RANK(AF198,$AF$6:$AF$279)</f>
        <v>198</v>
      </c>
      <c r="AH198" s="11">
        <v>0</v>
      </c>
      <c r="AI198" s="13">
        <f t="shared" ref="AI198:AI261" si="148">IF($AH$5-$AH$4,($AH$5-AH198)/($AH$5-$AH$4)*100,0)</f>
        <v>0</v>
      </c>
      <c r="AJ198" s="13">
        <f t="shared" ref="AJ198:AJ261" si="149">AI198*$AJ$5/100</f>
        <v>0</v>
      </c>
      <c r="AK198" s="155">
        <f t="shared" ref="AK198:AK261" si="150">RANK(AJ198,$AJ$6:$AJ$49)</f>
        <v>1</v>
      </c>
      <c r="AL198" s="14">
        <v>19.146140658670369</v>
      </c>
      <c r="AM198" s="13">
        <f t="shared" ref="AM198:AM261" si="151">(AL198-$AL$4)/($AL$5-$AL$4)*100</f>
        <v>19.146140658670369</v>
      </c>
      <c r="AN198" s="13">
        <f t="shared" ref="AN198:AN261" si="152">AM198*$AN$5/100</f>
        <v>1.9146140658670368</v>
      </c>
      <c r="AO198" s="13">
        <f t="shared" ref="AO198:AO261" si="153">AN198</f>
        <v>1.9146140658670368</v>
      </c>
      <c r="AP198" s="161">
        <f t="shared" ref="AP198:AP261" si="154">RANK(AN198,$AN$6:$AN$279)</f>
        <v>107</v>
      </c>
      <c r="AU198" s="11">
        <v>100</v>
      </c>
      <c r="AV198" s="13">
        <f t="shared" ref="AV198:AV261" si="155">IF($AU$5-$AU$4,($AU$5-AU198)/($AU$5-$AU$4)*100,0)</f>
        <v>0</v>
      </c>
      <c r="AW198" s="13">
        <f t="shared" ref="AW198:AW261" si="156">AV198*$AW$5/100</f>
        <v>0</v>
      </c>
      <c r="AX198" s="17">
        <f t="shared" ref="AX198:AX261" si="157">RANK(AW198,$AW$6:$AW$279)</f>
        <v>1</v>
      </c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">
        <f t="shared" ref="BK198:BK261" si="158">E198+I198+S198+N198+W198+AA198+AF198+AJ198+AN198+AW198</f>
        <v>24.854204248017201</v>
      </c>
      <c r="BL198" s="11">
        <f t="shared" ref="BL198:BL261" si="159">RANK(BK198,$BK$6:$BK$279,0)</f>
        <v>270</v>
      </c>
    </row>
    <row r="199" spans="1:64" ht="36" x14ac:dyDescent="0.25">
      <c r="A199" s="11">
        <v>194</v>
      </c>
      <c r="B199" s="76" t="s">
        <v>258</v>
      </c>
      <c r="C199" s="12">
        <v>100</v>
      </c>
      <c r="D199" s="14">
        <f t="shared" si="124"/>
        <v>100</v>
      </c>
      <c r="E199" s="13">
        <f t="shared" si="125"/>
        <v>10</v>
      </c>
      <c r="F199" s="121">
        <f t="shared" si="126"/>
        <v>1</v>
      </c>
      <c r="G199" s="60">
        <v>0.91844295487050454</v>
      </c>
      <c r="H199" s="13">
        <f t="shared" si="127"/>
        <v>0.91844295487050454</v>
      </c>
      <c r="I199" s="13">
        <f t="shared" si="128"/>
        <v>0.13776644323057569</v>
      </c>
      <c r="J199" s="13">
        <f t="shared" si="129"/>
        <v>0.13776644323057569</v>
      </c>
      <c r="K199" s="124">
        <f t="shared" si="130"/>
        <v>114</v>
      </c>
      <c r="L199" s="131">
        <v>0</v>
      </c>
      <c r="M199" s="13">
        <f t="shared" si="131"/>
        <v>0</v>
      </c>
      <c r="N199" s="13">
        <f t="shared" si="132"/>
        <v>0</v>
      </c>
      <c r="O199" s="134">
        <f t="shared" si="133"/>
        <v>138</v>
      </c>
      <c r="P199" s="137">
        <v>1.0318949343339483</v>
      </c>
      <c r="Q199" s="13">
        <f t="shared" si="134"/>
        <v>1.1407609324184631</v>
      </c>
      <c r="R199" s="13">
        <f t="shared" si="135"/>
        <v>0.3802536441394877</v>
      </c>
      <c r="S199" s="13">
        <f t="shared" si="136"/>
        <v>1.9012682206974385E-2</v>
      </c>
      <c r="T199" s="130">
        <f t="shared" si="137"/>
        <v>107</v>
      </c>
      <c r="U199" s="14">
        <v>0</v>
      </c>
      <c r="V199" s="13">
        <f t="shared" si="138"/>
        <v>100</v>
      </c>
      <c r="W199" s="13">
        <f t="shared" si="139"/>
        <v>10</v>
      </c>
      <c r="X199" s="141">
        <f t="shared" si="140"/>
        <v>1</v>
      </c>
      <c r="Y199" s="14">
        <v>0</v>
      </c>
      <c r="Z199" s="13">
        <f t="shared" si="141"/>
        <v>100</v>
      </c>
      <c r="AA199" s="13">
        <f t="shared" si="142"/>
        <v>10</v>
      </c>
      <c r="AB199" s="147">
        <f t="shared" si="143"/>
        <v>1</v>
      </c>
      <c r="AC199" s="11">
        <v>99</v>
      </c>
      <c r="AD199" s="13">
        <f t="shared" si="144"/>
        <v>99</v>
      </c>
      <c r="AE199" s="13">
        <f t="shared" si="145"/>
        <v>99</v>
      </c>
      <c r="AF199" s="15">
        <f t="shared" si="146"/>
        <v>9.9</v>
      </c>
      <c r="AG199" s="17">
        <f t="shared" si="147"/>
        <v>87</v>
      </c>
      <c r="AH199" s="11">
        <v>0</v>
      </c>
      <c r="AI199" s="13">
        <f t="shared" si="148"/>
        <v>0</v>
      </c>
      <c r="AJ199" s="13">
        <f t="shared" si="149"/>
        <v>0</v>
      </c>
      <c r="AK199" s="155">
        <f t="shared" si="150"/>
        <v>1</v>
      </c>
      <c r="AL199" s="14">
        <v>60.95652173913043</v>
      </c>
      <c r="AM199" s="13">
        <f t="shared" si="151"/>
        <v>60.95652173913043</v>
      </c>
      <c r="AN199" s="13">
        <f t="shared" si="152"/>
        <v>6.0956521739130425</v>
      </c>
      <c r="AO199" s="13">
        <f t="shared" si="153"/>
        <v>6.0956521739130425</v>
      </c>
      <c r="AP199" s="161">
        <f t="shared" si="154"/>
        <v>22</v>
      </c>
      <c r="AU199" s="11">
        <v>100</v>
      </c>
      <c r="AV199" s="13">
        <f t="shared" si="155"/>
        <v>0</v>
      </c>
      <c r="AW199" s="13">
        <f t="shared" si="156"/>
        <v>0</v>
      </c>
      <c r="AX199" s="17">
        <f t="shared" si="157"/>
        <v>1</v>
      </c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">
        <f t="shared" si="158"/>
        <v>46.152431299350596</v>
      </c>
      <c r="BL199" s="11">
        <f t="shared" si="159"/>
        <v>56</v>
      </c>
    </row>
    <row r="200" spans="1:64" ht="48" x14ac:dyDescent="0.25">
      <c r="A200" s="11">
        <v>195</v>
      </c>
      <c r="B200" s="76" t="s">
        <v>259</v>
      </c>
      <c r="C200" s="12">
        <v>98.757744881717642</v>
      </c>
      <c r="D200" s="14">
        <f t="shared" si="124"/>
        <v>98.563761967093569</v>
      </c>
      <c r="E200" s="13">
        <f t="shared" si="125"/>
        <v>9.8563761967093573</v>
      </c>
      <c r="F200" s="121">
        <f t="shared" si="126"/>
        <v>156</v>
      </c>
      <c r="G200" s="60">
        <v>0</v>
      </c>
      <c r="H200" s="13">
        <f t="shared" si="127"/>
        <v>0</v>
      </c>
      <c r="I200" s="13">
        <f t="shared" si="128"/>
        <v>0</v>
      </c>
      <c r="J200" s="13">
        <f t="shared" si="129"/>
        <v>0</v>
      </c>
      <c r="K200" s="124">
        <f t="shared" si="130"/>
        <v>171</v>
      </c>
      <c r="L200" s="131">
        <v>0</v>
      </c>
      <c r="M200" s="13">
        <f t="shared" si="131"/>
        <v>0</v>
      </c>
      <c r="N200" s="13">
        <f t="shared" si="132"/>
        <v>0</v>
      </c>
      <c r="O200" s="134">
        <f t="shared" si="133"/>
        <v>138</v>
      </c>
      <c r="P200" s="137">
        <v>0</v>
      </c>
      <c r="Q200" s="13">
        <f t="shared" si="134"/>
        <v>0</v>
      </c>
      <c r="R200" s="13">
        <f t="shared" si="135"/>
        <v>0</v>
      </c>
      <c r="S200" s="13">
        <f t="shared" si="136"/>
        <v>0</v>
      </c>
      <c r="T200" s="130">
        <f t="shared" si="137"/>
        <v>149</v>
      </c>
      <c r="U200" s="14">
        <v>0</v>
      </c>
      <c r="V200" s="13">
        <f t="shared" si="138"/>
        <v>100</v>
      </c>
      <c r="W200" s="13">
        <f t="shared" si="139"/>
        <v>10</v>
      </c>
      <c r="X200" s="141">
        <f t="shared" si="140"/>
        <v>1</v>
      </c>
      <c r="Y200" s="14">
        <v>0</v>
      </c>
      <c r="Z200" s="13">
        <f t="shared" si="141"/>
        <v>100</v>
      </c>
      <c r="AA200" s="13">
        <f t="shared" si="142"/>
        <v>10</v>
      </c>
      <c r="AB200" s="147">
        <f t="shared" si="143"/>
        <v>1</v>
      </c>
      <c r="AC200" s="11">
        <v>0</v>
      </c>
      <c r="AD200" s="13">
        <f t="shared" si="144"/>
        <v>0</v>
      </c>
      <c r="AE200" s="13">
        <f t="shared" si="145"/>
        <v>0</v>
      </c>
      <c r="AF200" s="15">
        <f t="shared" si="146"/>
        <v>0</v>
      </c>
      <c r="AG200" s="17">
        <f t="shared" si="147"/>
        <v>198</v>
      </c>
      <c r="AH200" s="11">
        <v>0</v>
      </c>
      <c r="AI200" s="13">
        <f t="shared" si="148"/>
        <v>0</v>
      </c>
      <c r="AJ200" s="13">
        <f t="shared" si="149"/>
        <v>0</v>
      </c>
      <c r="AK200" s="155">
        <f t="shared" si="150"/>
        <v>1</v>
      </c>
      <c r="AL200" s="14">
        <v>28.536838464199239</v>
      </c>
      <c r="AM200" s="13">
        <f t="shared" si="151"/>
        <v>28.536838464199239</v>
      </c>
      <c r="AN200" s="13">
        <f t="shared" si="152"/>
        <v>2.8536838464199241</v>
      </c>
      <c r="AO200" s="13">
        <f t="shared" si="153"/>
        <v>2.8536838464199241</v>
      </c>
      <c r="AP200" s="161">
        <f t="shared" si="154"/>
        <v>66</v>
      </c>
      <c r="AU200" s="11">
        <v>100</v>
      </c>
      <c r="AV200" s="13">
        <f t="shared" si="155"/>
        <v>0</v>
      </c>
      <c r="AW200" s="13">
        <f t="shared" si="156"/>
        <v>0</v>
      </c>
      <c r="AX200" s="17">
        <f t="shared" si="157"/>
        <v>1</v>
      </c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">
        <f t="shared" si="158"/>
        <v>32.710060043129282</v>
      </c>
      <c r="BL200" s="11">
        <f t="shared" si="159"/>
        <v>207</v>
      </c>
    </row>
    <row r="201" spans="1:64" ht="48" x14ac:dyDescent="0.25">
      <c r="A201" s="11">
        <v>196</v>
      </c>
      <c r="B201" s="76" t="s">
        <v>260</v>
      </c>
      <c r="C201" s="12">
        <v>96.043649649072208</v>
      </c>
      <c r="D201" s="14">
        <f t="shared" si="124"/>
        <v>95.425850325042731</v>
      </c>
      <c r="E201" s="13">
        <f t="shared" si="125"/>
        <v>9.5425850325042738</v>
      </c>
      <c r="F201" s="121">
        <f t="shared" si="126"/>
        <v>190</v>
      </c>
      <c r="G201" s="60">
        <v>0</v>
      </c>
      <c r="H201" s="13">
        <f t="shared" si="127"/>
        <v>0</v>
      </c>
      <c r="I201" s="13">
        <f t="shared" si="128"/>
        <v>0</v>
      </c>
      <c r="J201" s="13">
        <f t="shared" si="129"/>
        <v>0</v>
      </c>
      <c r="K201" s="124">
        <f t="shared" si="130"/>
        <v>171</v>
      </c>
      <c r="L201" s="131">
        <v>0</v>
      </c>
      <c r="M201" s="13">
        <f t="shared" si="131"/>
        <v>0</v>
      </c>
      <c r="N201" s="13">
        <f t="shared" si="132"/>
        <v>0</v>
      </c>
      <c r="O201" s="134">
        <f t="shared" si="133"/>
        <v>138</v>
      </c>
      <c r="P201" s="137">
        <v>0</v>
      </c>
      <c r="Q201" s="13">
        <f t="shared" si="134"/>
        <v>0</v>
      </c>
      <c r="R201" s="13">
        <f t="shared" si="135"/>
        <v>0</v>
      </c>
      <c r="S201" s="13">
        <f t="shared" si="136"/>
        <v>0</v>
      </c>
      <c r="T201" s="130">
        <f t="shared" si="137"/>
        <v>149</v>
      </c>
      <c r="U201" s="14">
        <v>0</v>
      </c>
      <c r="V201" s="13">
        <f t="shared" si="138"/>
        <v>100</v>
      </c>
      <c r="W201" s="13">
        <f t="shared" si="139"/>
        <v>10</v>
      </c>
      <c r="X201" s="141">
        <f t="shared" si="140"/>
        <v>1</v>
      </c>
      <c r="Y201" s="14">
        <v>0</v>
      </c>
      <c r="Z201" s="13">
        <f t="shared" si="141"/>
        <v>100</v>
      </c>
      <c r="AA201" s="13">
        <f t="shared" si="142"/>
        <v>10</v>
      </c>
      <c r="AB201" s="147">
        <f t="shared" si="143"/>
        <v>1</v>
      </c>
      <c r="AC201" s="11">
        <v>100</v>
      </c>
      <c r="AD201" s="13">
        <f t="shared" si="144"/>
        <v>100</v>
      </c>
      <c r="AE201" s="13">
        <f t="shared" si="145"/>
        <v>100</v>
      </c>
      <c r="AF201" s="15">
        <f t="shared" si="146"/>
        <v>10</v>
      </c>
      <c r="AG201" s="17">
        <f t="shared" si="147"/>
        <v>1</v>
      </c>
      <c r="AH201" s="11">
        <v>0</v>
      </c>
      <c r="AI201" s="13">
        <f t="shared" si="148"/>
        <v>0</v>
      </c>
      <c r="AJ201" s="13">
        <f t="shared" si="149"/>
        <v>0</v>
      </c>
      <c r="AK201" s="155">
        <f t="shared" si="150"/>
        <v>1</v>
      </c>
      <c r="AL201" s="14">
        <v>0</v>
      </c>
      <c r="AM201" s="13">
        <f t="shared" si="151"/>
        <v>0</v>
      </c>
      <c r="AN201" s="13">
        <f t="shared" si="152"/>
        <v>0</v>
      </c>
      <c r="AO201" s="13">
        <f t="shared" si="153"/>
        <v>0</v>
      </c>
      <c r="AP201" s="161">
        <f t="shared" si="154"/>
        <v>171</v>
      </c>
      <c r="AU201" s="11">
        <v>100</v>
      </c>
      <c r="AV201" s="13">
        <f t="shared" si="155"/>
        <v>0</v>
      </c>
      <c r="AW201" s="13">
        <f t="shared" si="156"/>
        <v>0</v>
      </c>
      <c r="AX201" s="17">
        <f t="shared" si="157"/>
        <v>1</v>
      </c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">
        <f t="shared" si="158"/>
        <v>39.542585032504277</v>
      </c>
      <c r="BL201" s="11">
        <f t="shared" si="159"/>
        <v>155</v>
      </c>
    </row>
    <row r="202" spans="1:64" ht="36" x14ac:dyDescent="0.25">
      <c r="A202" s="11">
        <v>197</v>
      </c>
      <c r="B202" s="76" t="s">
        <v>261</v>
      </c>
      <c r="C202" s="12">
        <v>100</v>
      </c>
      <c r="D202" s="14">
        <f t="shared" si="124"/>
        <v>100</v>
      </c>
      <c r="E202" s="13">
        <f t="shared" si="125"/>
        <v>10</v>
      </c>
      <c r="F202" s="121">
        <f t="shared" si="126"/>
        <v>1</v>
      </c>
      <c r="G202" s="60">
        <v>0.32463775177698057</v>
      </c>
      <c r="H202" s="13">
        <f t="shared" si="127"/>
        <v>0.32463775177698057</v>
      </c>
      <c r="I202" s="13">
        <f t="shared" si="128"/>
        <v>4.869566276654709E-2</v>
      </c>
      <c r="J202" s="13">
        <f t="shared" si="129"/>
        <v>4.869566276654709E-2</v>
      </c>
      <c r="K202" s="124">
        <f t="shared" si="130"/>
        <v>120</v>
      </c>
      <c r="L202" s="131">
        <v>0</v>
      </c>
      <c r="M202" s="13">
        <f t="shared" si="131"/>
        <v>0</v>
      </c>
      <c r="N202" s="13">
        <f t="shared" si="132"/>
        <v>0</v>
      </c>
      <c r="O202" s="134">
        <f t="shared" si="133"/>
        <v>138</v>
      </c>
      <c r="P202" s="137">
        <v>1.0318949343339483</v>
      </c>
      <c r="Q202" s="13">
        <f t="shared" si="134"/>
        <v>1.1407609324184631</v>
      </c>
      <c r="R202" s="13">
        <f t="shared" si="135"/>
        <v>0.3802536441394877</v>
      </c>
      <c r="S202" s="13">
        <f t="shared" si="136"/>
        <v>1.9012682206974385E-2</v>
      </c>
      <c r="T202" s="130">
        <f t="shared" si="137"/>
        <v>107</v>
      </c>
      <c r="U202" s="14">
        <v>0</v>
      </c>
      <c r="V202" s="13">
        <f t="shared" si="138"/>
        <v>100</v>
      </c>
      <c r="W202" s="13">
        <f t="shared" si="139"/>
        <v>10</v>
      </c>
      <c r="X202" s="141">
        <f t="shared" si="140"/>
        <v>1</v>
      </c>
      <c r="Y202" s="14">
        <v>0</v>
      </c>
      <c r="Z202" s="13">
        <f t="shared" si="141"/>
        <v>100</v>
      </c>
      <c r="AA202" s="13">
        <f t="shared" si="142"/>
        <v>10</v>
      </c>
      <c r="AB202" s="147">
        <f t="shared" si="143"/>
        <v>1</v>
      </c>
      <c r="AC202" s="11">
        <v>83</v>
      </c>
      <c r="AD202" s="13">
        <f t="shared" si="144"/>
        <v>83</v>
      </c>
      <c r="AE202" s="13">
        <f t="shared" si="145"/>
        <v>83</v>
      </c>
      <c r="AF202" s="15">
        <f t="shared" si="146"/>
        <v>8.3000000000000007</v>
      </c>
      <c r="AG202" s="17">
        <f t="shared" si="147"/>
        <v>152</v>
      </c>
      <c r="AH202" s="11">
        <v>0</v>
      </c>
      <c r="AI202" s="13">
        <f t="shared" si="148"/>
        <v>0</v>
      </c>
      <c r="AJ202" s="13">
        <f t="shared" si="149"/>
        <v>0</v>
      </c>
      <c r="AK202" s="155">
        <f t="shared" si="150"/>
        <v>1</v>
      </c>
      <c r="AL202" s="14">
        <v>35.685915062633669</v>
      </c>
      <c r="AM202" s="13">
        <f t="shared" si="151"/>
        <v>35.685915062633669</v>
      </c>
      <c r="AN202" s="13">
        <f t="shared" si="152"/>
        <v>3.5685915062633673</v>
      </c>
      <c r="AO202" s="13">
        <f t="shared" si="153"/>
        <v>3.5685915062633673</v>
      </c>
      <c r="AP202" s="161">
        <f t="shared" si="154"/>
        <v>44</v>
      </c>
      <c r="AU202" s="11">
        <v>100</v>
      </c>
      <c r="AV202" s="13">
        <f t="shared" si="155"/>
        <v>0</v>
      </c>
      <c r="AW202" s="13">
        <f t="shared" si="156"/>
        <v>0</v>
      </c>
      <c r="AX202" s="17">
        <f t="shared" si="157"/>
        <v>1</v>
      </c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">
        <f t="shared" si="158"/>
        <v>41.936299851236889</v>
      </c>
      <c r="BL202" s="11">
        <f t="shared" si="159"/>
        <v>117</v>
      </c>
    </row>
    <row r="203" spans="1:64" ht="48" x14ac:dyDescent="0.25">
      <c r="A203" s="11">
        <v>198</v>
      </c>
      <c r="B203" s="76" t="s">
        <v>262</v>
      </c>
      <c r="C203" s="12">
        <v>81.623633009876528</v>
      </c>
      <c r="D203" s="14">
        <f t="shared" si="124"/>
        <v>78.754092626034165</v>
      </c>
      <c r="E203" s="13">
        <f t="shared" si="125"/>
        <v>7.8754092626034158</v>
      </c>
      <c r="F203" s="121">
        <f t="shared" si="126"/>
        <v>253</v>
      </c>
      <c r="G203" s="60">
        <v>0</v>
      </c>
      <c r="H203" s="13">
        <f t="shared" si="127"/>
        <v>0</v>
      </c>
      <c r="I203" s="13">
        <f t="shared" si="128"/>
        <v>0</v>
      </c>
      <c r="J203" s="13">
        <f t="shared" si="129"/>
        <v>0</v>
      </c>
      <c r="K203" s="124">
        <f t="shared" si="130"/>
        <v>171</v>
      </c>
      <c r="L203" s="131">
        <v>0</v>
      </c>
      <c r="M203" s="13">
        <f t="shared" si="131"/>
        <v>0</v>
      </c>
      <c r="N203" s="13">
        <f t="shared" si="132"/>
        <v>0</v>
      </c>
      <c r="O203" s="134">
        <f t="shared" si="133"/>
        <v>138</v>
      </c>
      <c r="P203" s="137">
        <v>0</v>
      </c>
      <c r="Q203" s="13">
        <f t="shared" si="134"/>
        <v>0</v>
      </c>
      <c r="R203" s="13">
        <f t="shared" si="135"/>
        <v>0</v>
      </c>
      <c r="S203" s="13">
        <f t="shared" si="136"/>
        <v>0</v>
      </c>
      <c r="T203" s="130">
        <f t="shared" si="137"/>
        <v>149</v>
      </c>
      <c r="U203" s="14">
        <v>0</v>
      </c>
      <c r="V203" s="13">
        <f t="shared" si="138"/>
        <v>100</v>
      </c>
      <c r="W203" s="13">
        <f t="shared" si="139"/>
        <v>10</v>
      </c>
      <c r="X203" s="141">
        <f t="shared" si="140"/>
        <v>1</v>
      </c>
      <c r="Y203" s="14">
        <v>0</v>
      </c>
      <c r="Z203" s="13">
        <f t="shared" si="141"/>
        <v>100</v>
      </c>
      <c r="AA203" s="13">
        <f t="shared" si="142"/>
        <v>10</v>
      </c>
      <c r="AB203" s="147">
        <f t="shared" si="143"/>
        <v>1</v>
      </c>
      <c r="AC203" s="11">
        <v>0</v>
      </c>
      <c r="AD203" s="13">
        <f t="shared" si="144"/>
        <v>0</v>
      </c>
      <c r="AE203" s="13">
        <f t="shared" si="145"/>
        <v>0</v>
      </c>
      <c r="AF203" s="15">
        <f t="shared" si="146"/>
        <v>0</v>
      </c>
      <c r="AG203" s="17">
        <f t="shared" si="147"/>
        <v>198</v>
      </c>
      <c r="AH203" s="11">
        <v>0</v>
      </c>
      <c r="AI203" s="13">
        <f t="shared" si="148"/>
        <v>0</v>
      </c>
      <c r="AJ203" s="13">
        <f t="shared" si="149"/>
        <v>0</v>
      </c>
      <c r="AK203" s="155">
        <f t="shared" si="150"/>
        <v>1</v>
      </c>
      <c r="AL203" s="14">
        <v>24.702769863541914</v>
      </c>
      <c r="AM203" s="13">
        <f t="shared" si="151"/>
        <v>24.702769863541914</v>
      </c>
      <c r="AN203" s="13">
        <f t="shared" si="152"/>
        <v>2.4702769863541914</v>
      </c>
      <c r="AO203" s="13">
        <f t="shared" si="153"/>
        <v>2.4702769863541914</v>
      </c>
      <c r="AP203" s="161">
        <f t="shared" si="154"/>
        <v>82</v>
      </c>
      <c r="AU203" s="11">
        <v>100</v>
      </c>
      <c r="AV203" s="13">
        <f t="shared" si="155"/>
        <v>0</v>
      </c>
      <c r="AW203" s="13">
        <f t="shared" si="156"/>
        <v>0</v>
      </c>
      <c r="AX203" s="17">
        <f t="shared" si="157"/>
        <v>1</v>
      </c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">
        <f t="shared" si="158"/>
        <v>30.345686248957605</v>
      </c>
      <c r="BL203" s="11">
        <f t="shared" si="159"/>
        <v>232</v>
      </c>
    </row>
    <row r="204" spans="1:64" ht="24" x14ac:dyDescent="0.25">
      <c r="A204" s="11">
        <v>199</v>
      </c>
      <c r="B204" s="76" t="s">
        <v>263</v>
      </c>
      <c r="C204" s="12">
        <v>100</v>
      </c>
      <c r="D204" s="14">
        <f t="shared" si="124"/>
        <v>100</v>
      </c>
      <c r="E204" s="13">
        <f t="shared" si="125"/>
        <v>10</v>
      </c>
      <c r="F204" s="121">
        <f t="shared" si="126"/>
        <v>1</v>
      </c>
      <c r="G204" s="60">
        <v>0</v>
      </c>
      <c r="H204" s="13">
        <f t="shared" si="127"/>
        <v>0</v>
      </c>
      <c r="I204" s="13">
        <f t="shared" si="128"/>
        <v>0</v>
      </c>
      <c r="J204" s="13">
        <f t="shared" si="129"/>
        <v>0</v>
      </c>
      <c r="K204" s="124">
        <f t="shared" si="130"/>
        <v>171</v>
      </c>
      <c r="L204" s="131">
        <v>0</v>
      </c>
      <c r="M204" s="13">
        <f t="shared" si="131"/>
        <v>0</v>
      </c>
      <c r="N204" s="13">
        <f t="shared" si="132"/>
        <v>0</v>
      </c>
      <c r="O204" s="134">
        <f t="shared" si="133"/>
        <v>138</v>
      </c>
      <c r="P204" s="137">
        <v>0</v>
      </c>
      <c r="Q204" s="13">
        <f t="shared" si="134"/>
        <v>0</v>
      </c>
      <c r="R204" s="13">
        <f t="shared" si="135"/>
        <v>0</v>
      </c>
      <c r="S204" s="13">
        <f t="shared" si="136"/>
        <v>0</v>
      </c>
      <c r="T204" s="130">
        <f t="shared" si="137"/>
        <v>149</v>
      </c>
      <c r="U204" s="14">
        <v>0</v>
      </c>
      <c r="V204" s="13">
        <f t="shared" si="138"/>
        <v>100</v>
      </c>
      <c r="W204" s="13">
        <f t="shared" si="139"/>
        <v>10</v>
      </c>
      <c r="X204" s="141">
        <f t="shared" si="140"/>
        <v>1</v>
      </c>
      <c r="Y204" s="14">
        <v>0</v>
      </c>
      <c r="Z204" s="13">
        <f t="shared" si="141"/>
        <v>100</v>
      </c>
      <c r="AA204" s="13">
        <f t="shared" si="142"/>
        <v>10</v>
      </c>
      <c r="AB204" s="147">
        <f t="shared" si="143"/>
        <v>1</v>
      </c>
      <c r="AC204" s="11">
        <v>0</v>
      </c>
      <c r="AD204" s="13">
        <f t="shared" si="144"/>
        <v>0</v>
      </c>
      <c r="AE204" s="13">
        <f t="shared" si="145"/>
        <v>0</v>
      </c>
      <c r="AF204" s="15">
        <f t="shared" si="146"/>
        <v>0</v>
      </c>
      <c r="AG204" s="17">
        <f t="shared" si="147"/>
        <v>198</v>
      </c>
      <c r="AH204" s="11">
        <v>0</v>
      </c>
      <c r="AI204" s="13">
        <f t="shared" si="148"/>
        <v>0</v>
      </c>
      <c r="AJ204" s="13">
        <f t="shared" si="149"/>
        <v>0</v>
      </c>
      <c r="AK204" s="155">
        <f t="shared" si="150"/>
        <v>1</v>
      </c>
      <c r="AL204" s="14">
        <v>12.720923118754673</v>
      </c>
      <c r="AM204" s="13">
        <f t="shared" si="151"/>
        <v>12.720923118754673</v>
      </c>
      <c r="AN204" s="13">
        <f t="shared" si="152"/>
        <v>1.2720923118754672</v>
      </c>
      <c r="AO204" s="13">
        <f t="shared" si="153"/>
        <v>1.2720923118754672</v>
      </c>
      <c r="AP204" s="161">
        <f t="shared" si="154"/>
        <v>135</v>
      </c>
      <c r="AU204" s="11">
        <v>100</v>
      </c>
      <c r="AV204" s="13">
        <f t="shared" si="155"/>
        <v>0</v>
      </c>
      <c r="AW204" s="13">
        <f t="shared" si="156"/>
        <v>0</v>
      </c>
      <c r="AX204" s="17">
        <f t="shared" si="157"/>
        <v>1</v>
      </c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">
        <f t="shared" si="158"/>
        <v>31.272092311875468</v>
      </c>
      <c r="BL204" s="11">
        <f t="shared" si="159"/>
        <v>226</v>
      </c>
    </row>
    <row r="205" spans="1:64" ht="36" x14ac:dyDescent="0.25">
      <c r="A205" s="11">
        <v>200</v>
      </c>
      <c r="B205" s="76" t="s">
        <v>264</v>
      </c>
      <c r="C205" s="12">
        <v>100</v>
      </c>
      <c r="D205" s="14">
        <f t="shared" si="124"/>
        <v>100</v>
      </c>
      <c r="E205" s="13">
        <f t="shared" si="125"/>
        <v>10</v>
      </c>
      <c r="F205" s="121">
        <f t="shared" si="126"/>
        <v>1</v>
      </c>
      <c r="G205" s="60">
        <v>0</v>
      </c>
      <c r="H205" s="13">
        <f t="shared" si="127"/>
        <v>0</v>
      </c>
      <c r="I205" s="13">
        <f t="shared" si="128"/>
        <v>0</v>
      </c>
      <c r="J205" s="13">
        <f t="shared" si="129"/>
        <v>0</v>
      </c>
      <c r="K205" s="124">
        <f t="shared" si="130"/>
        <v>171</v>
      </c>
      <c r="L205" s="131">
        <v>0</v>
      </c>
      <c r="M205" s="13">
        <f t="shared" si="131"/>
        <v>0</v>
      </c>
      <c r="N205" s="13">
        <f t="shared" si="132"/>
        <v>0</v>
      </c>
      <c r="O205" s="134">
        <f t="shared" si="133"/>
        <v>138</v>
      </c>
      <c r="P205" s="137">
        <v>0</v>
      </c>
      <c r="Q205" s="13">
        <f t="shared" si="134"/>
        <v>0</v>
      </c>
      <c r="R205" s="13">
        <f t="shared" si="135"/>
        <v>0</v>
      </c>
      <c r="S205" s="13">
        <f t="shared" si="136"/>
        <v>0</v>
      </c>
      <c r="T205" s="130">
        <f t="shared" si="137"/>
        <v>149</v>
      </c>
      <c r="U205" s="14">
        <v>0</v>
      </c>
      <c r="V205" s="13">
        <f t="shared" si="138"/>
        <v>100</v>
      </c>
      <c r="W205" s="13">
        <f t="shared" si="139"/>
        <v>10</v>
      </c>
      <c r="X205" s="141">
        <f t="shared" si="140"/>
        <v>1</v>
      </c>
      <c r="Y205" s="14">
        <v>0</v>
      </c>
      <c r="Z205" s="13">
        <f t="shared" si="141"/>
        <v>100</v>
      </c>
      <c r="AA205" s="13">
        <f t="shared" si="142"/>
        <v>10</v>
      </c>
      <c r="AB205" s="147">
        <f t="shared" si="143"/>
        <v>1</v>
      </c>
      <c r="AC205" s="11">
        <v>0</v>
      </c>
      <c r="AD205" s="13">
        <f t="shared" si="144"/>
        <v>0</v>
      </c>
      <c r="AE205" s="13">
        <f t="shared" si="145"/>
        <v>0</v>
      </c>
      <c r="AF205" s="15">
        <f t="shared" si="146"/>
        <v>0</v>
      </c>
      <c r="AG205" s="17">
        <f t="shared" si="147"/>
        <v>198</v>
      </c>
      <c r="AH205" s="11">
        <v>0</v>
      </c>
      <c r="AI205" s="13">
        <f t="shared" si="148"/>
        <v>0</v>
      </c>
      <c r="AJ205" s="13">
        <f t="shared" si="149"/>
        <v>0</v>
      </c>
      <c r="AK205" s="155">
        <f t="shared" si="150"/>
        <v>1</v>
      </c>
      <c r="AL205" s="14">
        <v>29.179211684603246</v>
      </c>
      <c r="AM205" s="13">
        <f t="shared" si="151"/>
        <v>29.179211684603246</v>
      </c>
      <c r="AN205" s="13">
        <f t="shared" si="152"/>
        <v>2.9179211684603246</v>
      </c>
      <c r="AO205" s="13">
        <f t="shared" si="153"/>
        <v>2.9179211684603246</v>
      </c>
      <c r="AP205" s="161">
        <f t="shared" si="154"/>
        <v>62</v>
      </c>
      <c r="AU205" s="11">
        <v>100</v>
      </c>
      <c r="AV205" s="13">
        <f t="shared" si="155"/>
        <v>0</v>
      </c>
      <c r="AW205" s="13">
        <f t="shared" si="156"/>
        <v>0</v>
      </c>
      <c r="AX205" s="17">
        <f t="shared" si="157"/>
        <v>1</v>
      </c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">
        <f t="shared" si="158"/>
        <v>32.917921168460325</v>
      </c>
      <c r="BL205" s="11">
        <f t="shared" si="159"/>
        <v>205</v>
      </c>
    </row>
    <row r="206" spans="1:64" ht="48" x14ac:dyDescent="0.25">
      <c r="A206" s="11">
        <v>201</v>
      </c>
      <c r="B206" s="76" t="s">
        <v>265</v>
      </c>
      <c r="C206" s="12">
        <v>100</v>
      </c>
      <c r="D206" s="14">
        <f t="shared" si="124"/>
        <v>100</v>
      </c>
      <c r="E206" s="13">
        <f t="shared" si="125"/>
        <v>10</v>
      </c>
      <c r="F206" s="121">
        <f t="shared" si="126"/>
        <v>1</v>
      </c>
      <c r="G206" s="60">
        <v>56.276194388889131</v>
      </c>
      <c r="H206" s="13">
        <f t="shared" si="127"/>
        <v>56.276194388889131</v>
      </c>
      <c r="I206" s="13">
        <f t="shared" si="128"/>
        <v>8.4414291583333689</v>
      </c>
      <c r="J206" s="13">
        <f t="shared" si="129"/>
        <v>8.4414291583333689</v>
      </c>
      <c r="K206" s="124">
        <f t="shared" si="130"/>
        <v>36</v>
      </c>
      <c r="L206" s="131">
        <v>2.75</v>
      </c>
      <c r="M206" s="13">
        <f t="shared" si="131"/>
        <v>25.78125</v>
      </c>
      <c r="N206" s="13">
        <f t="shared" si="132"/>
        <v>2.578125</v>
      </c>
      <c r="O206" s="134">
        <f t="shared" si="133"/>
        <v>54</v>
      </c>
      <c r="P206" s="137">
        <v>3.8627435774701411</v>
      </c>
      <c r="Q206" s="13">
        <f t="shared" si="134"/>
        <v>4.270267077115256</v>
      </c>
      <c r="R206" s="13">
        <f t="shared" si="135"/>
        <v>1.4234223590384187</v>
      </c>
      <c r="S206" s="13">
        <f t="shared" si="136"/>
        <v>7.1171117951920937E-2</v>
      </c>
      <c r="T206" s="130">
        <f t="shared" si="137"/>
        <v>90</v>
      </c>
      <c r="U206" s="14">
        <v>0</v>
      </c>
      <c r="V206" s="13">
        <f t="shared" si="138"/>
        <v>100</v>
      </c>
      <c r="W206" s="13">
        <f t="shared" si="139"/>
        <v>10</v>
      </c>
      <c r="X206" s="141">
        <f t="shared" si="140"/>
        <v>1</v>
      </c>
      <c r="Y206" s="14">
        <v>25</v>
      </c>
      <c r="Z206" s="13">
        <f t="shared" si="141"/>
        <v>75</v>
      </c>
      <c r="AA206" s="13">
        <f t="shared" si="142"/>
        <v>7.5</v>
      </c>
      <c r="AB206" s="147">
        <f t="shared" si="143"/>
        <v>207</v>
      </c>
      <c r="AC206" s="11">
        <v>100</v>
      </c>
      <c r="AD206" s="13">
        <f t="shared" si="144"/>
        <v>100</v>
      </c>
      <c r="AE206" s="13">
        <f t="shared" si="145"/>
        <v>100</v>
      </c>
      <c r="AF206" s="15">
        <f t="shared" si="146"/>
        <v>10</v>
      </c>
      <c r="AG206" s="17">
        <f t="shared" si="147"/>
        <v>1</v>
      </c>
      <c r="AH206" s="11">
        <v>0</v>
      </c>
      <c r="AI206" s="13">
        <f t="shared" si="148"/>
        <v>0</v>
      </c>
      <c r="AJ206" s="13">
        <f t="shared" si="149"/>
        <v>0</v>
      </c>
      <c r="AK206" s="155">
        <f t="shared" si="150"/>
        <v>1</v>
      </c>
      <c r="AL206" s="14">
        <v>19.714606292979422</v>
      </c>
      <c r="AM206" s="13">
        <f t="shared" si="151"/>
        <v>19.714606292979422</v>
      </c>
      <c r="AN206" s="13">
        <f t="shared" si="152"/>
        <v>1.9714606292979422</v>
      </c>
      <c r="AO206" s="13">
        <f t="shared" si="153"/>
        <v>1.9714606292979422</v>
      </c>
      <c r="AP206" s="161">
        <f t="shared" si="154"/>
        <v>106</v>
      </c>
      <c r="AQ206" s="43"/>
      <c r="AR206" s="43"/>
      <c r="AS206" s="43"/>
      <c r="AT206" s="43"/>
      <c r="AU206" s="11">
        <v>100</v>
      </c>
      <c r="AV206" s="13">
        <f t="shared" si="155"/>
        <v>0</v>
      </c>
      <c r="AW206" s="13">
        <f t="shared" si="156"/>
        <v>0</v>
      </c>
      <c r="AX206" s="17">
        <f t="shared" si="157"/>
        <v>1</v>
      </c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">
        <f t="shared" si="158"/>
        <v>50.562185905583235</v>
      </c>
      <c r="BL206" s="11">
        <f t="shared" si="159"/>
        <v>23</v>
      </c>
    </row>
    <row r="207" spans="1:64" ht="48" x14ac:dyDescent="0.25">
      <c r="A207" s="11">
        <v>202</v>
      </c>
      <c r="B207" s="76" t="s">
        <v>266</v>
      </c>
      <c r="C207" s="12">
        <v>88.069283755768083</v>
      </c>
      <c r="D207" s="14">
        <f t="shared" si="124"/>
        <v>86.206256526861097</v>
      </c>
      <c r="E207" s="13">
        <f t="shared" si="125"/>
        <v>8.62062565268611</v>
      </c>
      <c r="F207" s="121">
        <f t="shared" si="126"/>
        <v>241</v>
      </c>
      <c r="G207" s="60">
        <v>0.13643560576286032</v>
      </c>
      <c r="H207" s="13">
        <f t="shared" si="127"/>
        <v>0.13643560576286032</v>
      </c>
      <c r="I207" s="13">
        <f t="shared" si="128"/>
        <v>2.0465340864429048E-2</v>
      </c>
      <c r="J207" s="13">
        <f t="shared" si="129"/>
        <v>2.0465340864429048E-2</v>
      </c>
      <c r="K207" s="124">
        <f t="shared" si="130"/>
        <v>157</v>
      </c>
      <c r="L207" s="131">
        <v>2</v>
      </c>
      <c r="M207" s="13">
        <f t="shared" si="131"/>
        <v>18.75</v>
      </c>
      <c r="N207" s="13">
        <f t="shared" si="132"/>
        <v>1.875</v>
      </c>
      <c r="O207" s="134">
        <f t="shared" si="133"/>
        <v>69</v>
      </c>
      <c r="P207" s="137">
        <v>0.41</v>
      </c>
      <c r="Q207" s="13">
        <f t="shared" si="134"/>
        <v>0.4532554301116532</v>
      </c>
      <c r="R207" s="13">
        <f t="shared" si="135"/>
        <v>0.15108514337055107</v>
      </c>
      <c r="S207" s="13">
        <f t="shared" si="136"/>
        <v>7.5542571685275539E-3</v>
      </c>
      <c r="T207" s="130">
        <f t="shared" si="137"/>
        <v>145</v>
      </c>
      <c r="U207" s="14">
        <v>0</v>
      </c>
      <c r="V207" s="13">
        <f t="shared" si="138"/>
        <v>100</v>
      </c>
      <c r="W207" s="13">
        <f t="shared" si="139"/>
        <v>10</v>
      </c>
      <c r="X207" s="141">
        <f t="shared" si="140"/>
        <v>1</v>
      </c>
      <c r="Y207" s="14">
        <v>0</v>
      </c>
      <c r="Z207" s="13">
        <f t="shared" si="141"/>
        <v>100</v>
      </c>
      <c r="AA207" s="13">
        <f t="shared" si="142"/>
        <v>10</v>
      </c>
      <c r="AB207" s="147">
        <f t="shared" si="143"/>
        <v>1</v>
      </c>
      <c r="AC207" s="11">
        <v>100</v>
      </c>
      <c r="AD207" s="13">
        <f t="shared" si="144"/>
        <v>100</v>
      </c>
      <c r="AE207" s="13">
        <f t="shared" si="145"/>
        <v>100</v>
      </c>
      <c r="AF207" s="15">
        <f t="shared" si="146"/>
        <v>10</v>
      </c>
      <c r="AG207" s="17">
        <f t="shared" si="147"/>
        <v>1</v>
      </c>
      <c r="AH207" s="11">
        <v>0</v>
      </c>
      <c r="AI207" s="13">
        <f t="shared" si="148"/>
        <v>0</v>
      </c>
      <c r="AJ207" s="13">
        <f t="shared" si="149"/>
        <v>0</v>
      </c>
      <c r="AK207" s="155">
        <f t="shared" si="150"/>
        <v>1</v>
      </c>
      <c r="AL207" s="14">
        <v>0</v>
      </c>
      <c r="AM207" s="13">
        <f t="shared" si="151"/>
        <v>0</v>
      </c>
      <c r="AN207" s="13">
        <f t="shared" si="152"/>
        <v>0</v>
      </c>
      <c r="AO207" s="13">
        <f t="shared" si="153"/>
        <v>0</v>
      </c>
      <c r="AP207" s="161">
        <f t="shared" si="154"/>
        <v>171</v>
      </c>
      <c r="AU207" s="11">
        <v>100</v>
      </c>
      <c r="AV207" s="13">
        <f t="shared" si="155"/>
        <v>0</v>
      </c>
      <c r="AW207" s="13">
        <f t="shared" si="156"/>
        <v>0</v>
      </c>
      <c r="AX207" s="17">
        <f t="shared" si="157"/>
        <v>1</v>
      </c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">
        <f t="shared" si="158"/>
        <v>40.523645250719071</v>
      </c>
      <c r="BL207" s="11">
        <f t="shared" si="159"/>
        <v>141</v>
      </c>
    </row>
    <row r="208" spans="1:64" ht="72" x14ac:dyDescent="0.25">
      <c r="A208" s="11">
        <v>203</v>
      </c>
      <c r="B208" s="76" t="s">
        <v>267</v>
      </c>
      <c r="C208" s="12">
        <v>100</v>
      </c>
      <c r="D208" s="14">
        <f t="shared" si="124"/>
        <v>100</v>
      </c>
      <c r="E208" s="13">
        <f t="shared" si="125"/>
        <v>10</v>
      </c>
      <c r="F208" s="121">
        <f t="shared" si="126"/>
        <v>1</v>
      </c>
      <c r="G208" s="60">
        <v>0</v>
      </c>
      <c r="H208" s="13">
        <f t="shared" si="127"/>
        <v>0</v>
      </c>
      <c r="I208" s="13">
        <f t="shared" si="128"/>
        <v>0</v>
      </c>
      <c r="J208" s="13">
        <f t="shared" si="129"/>
        <v>0</v>
      </c>
      <c r="K208" s="124">
        <f t="shared" si="130"/>
        <v>171</v>
      </c>
      <c r="L208" s="131">
        <v>0</v>
      </c>
      <c r="M208" s="13">
        <f t="shared" si="131"/>
        <v>0</v>
      </c>
      <c r="N208" s="13">
        <f t="shared" si="132"/>
        <v>0</v>
      </c>
      <c r="O208" s="134">
        <f t="shared" si="133"/>
        <v>138</v>
      </c>
      <c r="P208" s="137">
        <v>0</v>
      </c>
      <c r="Q208" s="13">
        <f t="shared" si="134"/>
        <v>0</v>
      </c>
      <c r="R208" s="13">
        <f t="shared" si="135"/>
        <v>0</v>
      </c>
      <c r="S208" s="13">
        <f t="shared" si="136"/>
        <v>0</v>
      </c>
      <c r="T208" s="130">
        <f t="shared" si="137"/>
        <v>149</v>
      </c>
      <c r="U208" s="14">
        <v>0</v>
      </c>
      <c r="V208" s="13">
        <f t="shared" si="138"/>
        <v>100</v>
      </c>
      <c r="W208" s="13">
        <f t="shared" si="139"/>
        <v>10</v>
      </c>
      <c r="X208" s="141">
        <f t="shared" si="140"/>
        <v>1</v>
      </c>
      <c r="Y208" s="14">
        <v>0</v>
      </c>
      <c r="Z208" s="13">
        <f t="shared" si="141"/>
        <v>100</v>
      </c>
      <c r="AA208" s="13">
        <f t="shared" si="142"/>
        <v>10</v>
      </c>
      <c r="AB208" s="147">
        <f t="shared" si="143"/>
        <v>1</v>
      </c>
      <c r="AC208" s="11">
        <v>1</v>
      </c>
      <c r="AD208" s="13">
        <f t="shared" si="144"/>
        <v>1</v>
      </c>
      <c r="AE208" s="13">
        <f t="shared" si="145"/>
        <v>0.5</v>
      </c>
      <c r="AF208" s="15">
        <f t="shared" si="146"/>
        <v>0.05</v>
      </c>
      <c r="AG208" s="17">
        <f t="shared" si="147"/>
        <v>196</v>
      </c>
      <c r="AH208" s="11">
        <v>0</v>
      </c>
      <c r="AI208" s="13">
        <f t="shared" si="148"/>
        <v>0</v>
      </c>
      <c r="AJ208" s="13">
        <f t="shared" si="149"/>
        <v>0</v>
      </c>
      <c r="AK208" s="155">
        <f t="shared" si="150"/>
        <v>1</v>
      </c>
      <c r="AL208" s="14">
        <v>0</v>
      </c>
      <c r="AM208" s="13">
        <f t="shared" si="151"/>
        <v>0</v>
      </c>
      <c r="AN208" s="13">
        <f t="shared" si="152"/>
        <v>0</v>
      </c>
      <c r="AO208" s="13">
        <f t="shared" si="153"/>
        <v>0</v>
      </c>
      <c r="AP208" s="161">
        <f t="shared" si="154"/>
        <v>171</v>
      </c>
      <c r="AU208" s="11">
        <v>100</v>
      </c>
      <c r="AV208" s="13">
        <f t="shared" si="155"/>
        <v>0</v>
      </c>
      <c r="AW208" s="13">
        <f t="shared" si="156"/>
        <v>0</v>
      </c>
      <c r="AX208" s="17">
        <f t="shared" si="157"/>
        <v>1</v>
      </c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">
        <f t="shared" si="158"/>
        <v>30.05</v>
      </c>
      <c r="BL208" s="11">
        <f t="shared" si="159"/>
        <v>234</v>
      </c>
    </row>
    <row r="209" spans="1:64" ht="24" x14ac:dyDescent="0.25">
      <c r="A209" s="11">
        <v>204</v>
      </c>
      <c r="B209" s="76" t="s">
        <v>268</v>
      </c>
      <c r="C209" s="12">
        <v>100</v>
      </c>
      <c r="D209" s="14">
        <f t="shared" si="124"/>
        <v>100</v>
      </c>
      <c r="E209" s="13">
        <f t="shared" si="125"/>
        <v>10</v>
      </c>
      <c r="F209" s="121">
        <f t="shared" si="126"/>
        <v>1</v>
      </c>
      <c r="G209" s="60">
        <v>0</v>
      </c>
      <c r="H209" s="13">
        <f t="shared" si="127"/>
        <v>0</v>
      </c>
      <c r="I209" s="13">
        <f t="shared" si="128"/>
        <v>0</v>
      </c>
      <c r="J209" s="13">
        <f t="shared" si="129"/>
        <v>0</v>
      </c>
      <c r="K209" s="124">
        <f t="shared" si="130"/>
        <v>171</v>
      </c>
      <c r="L209" s="131">
        <v>0</v>
      </c>
      <c r="M209" s="13">
        <f t="shared" si="131"/>
        <v>0</v>
      </c>
      <c r="N209" s="13">
        <f t="shared" si="132"/>
        <v>0</v>
      </c>
      <c r="O209" s="134">
        <f t="shared" si="133"/>
        <v>138</v>
      </c>
      <c r="P209" s="137">
        <v>0</v>
      </c>
      <c r="Q209" s="13">
        <f t="shared" si="134"/>
        <v>0</v>
      </c>
      <c r="R209" s="13">
        <f t="shared" si="135"/>
        <v>0</v>
      </c>
      <c r="S209" s="13">
        <f t="shared" si="136"/>
        <v>0</v>
      </c>
      <c r="T209" s="130">
        <f t="shared" si="137"/>
        <v>149</v>
      </c>
      <c r="U209" s="14">
        <v>0</v>
      </c>
      <c r="V209" s="13">
        <f t="shared" si="138"/>
        <v>100</v>
      </c>
      <c r="W209" s="13">
        <f t="shared" si="139"/>
        <v>10</v>
      </c>
      <c r="X209" s="141">
        <f t="shared" si="140"/>
        <v>1</v>
      </c>
      <c r="Y209" s="14">
        <v>0</v>
      </c>
      <c r="Z209" s="13">
        <f t="shared" si="141"/>
        <v>100</v>
      </c>
      <c r="AA209" s="13">
        <f t="shared" si="142"/>
        <v>10</v>
      </c>
      <c r="AB209" s="147">
        <f t="shared" si="143"/>
        <v>1</v>
      </c>
      <c r="AC209" s="11">
        <v>0</v>
      </c>
      <c r="AD209" s="13">
        <f t="shared" si="144"/>
        <v>0</v>
      </c>
      <c r="AE209" s="13">
        <f t="shared" si="145"/>
        <v>0</v>
      </c>
      <c r="AF209" s="15">
        <f t="shared" si="146"/>
        <v>0</v>
      </c>
      <c r="AG209" s="17">
        <f t="shared" si="147"/>
        <v>198</v>
      </c>
      <c r="AH209" s="11">
        <v>0</v>
      </c>
      <c r="AI209" s="13">
        <f t="shared" si="148"/>
        <v>0</v>
      </c>
      <c r="AJ209" s="13">
        <f t="shared" si="149"/>
        <v>0</v>
      </c>
      <c r="AK209" s="155">
        <f t="shared" si="150"/>
        <v>1</v>
      </c>
      <c r="AL209" s="14">
        <v>43.28173374613003</v>
      </c>
      <c r="AM209" s="13">
        <f t="shared" si="151"/>
        <v>43.28173374613003</v>
      </c>
      <c r="AN209" s="13">
        <f t="shared" si="152"/>
        <v>4.3281733746130033</v>
      </c>
      <c r="AO209" s="13">
        <f t="shared" si="153"/>
        <v>4.3281733746130033</v>
      </c>
      <c r="AP209" s="161">
        <f t="shared" si="154"/>
        <v>37</v>
      </c>
      <c r="AU209" s="11">
        <v>100</v>
      </c>
      <c r="AV209" s="13">
        <f t="shared" si="155"/>
        <v>0</v>
      </c>
      <c r="AW209" s="13">
        <f t="shared" si="156"/>
        <v>0</v>
      </c>
      <c r="AX209" s="17">
        <f t="shared" si="157"/>
        <v>1</v>
      </c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">
        <f t="shared" si="158"/>
        <v>34.328173374613002</v>
      </c>
      <c r="BL209" s="11">
        <f t="shared" si="159"/>
        <v>195</v>
      </c>
    </row>
    <row r="210" spans="1:64" ht="36" x14ac:dyDescent="0.25">
      <c r="A210" s="11">
        <v>205</v>
      </c>
      <c r="B210" s="76" t="s">
        <v>269</v>
      </c>
      <c r="C210" s="12">
        <v>100</v>
      </c>
      <c r="D210" s="14">
        <f t="shared" si="124"/>
        <v>100</v>
      </c>
      <c r="E210" s="13">
        <f t="shared" si="125"/>
        <v>10</v>
      </c>
      <c r="F210" s="121">
        <f t="shared" si="126"/>
        <v>1</v>
      </c>
      <c r="G210" s="60">
        <v>88.799424076542081</v>
      </c>
      <c r="H210" s="13">
        <f t="shared" si="127"/>
        <v>88.799424076542081</v>
      </c>
      <c r="I210" s="13">
        <f t="shared" si="128"/>
        <v>13.319913611481313</v>
      </c>
      <c r="J210" s="13">
        <f t="shared" si="129"/>
        <v>13.319913611481313</v>
      </c>
      <c r="K210" s="124">
        <f t="shared" si="130"/>
        <v>20</v>
      </c>
      <c r="L210" s="131">
        <v>1.8181818181818181</v>
      </c>
      <c r="M210" s="13">
        <f t="shared" si="131"/>
        <v>17.045454545454547</v>
      </c>
      <c r="N210" s="13">
        <f t="shared" si="132"/>
        <v>1.7045454545454546</v>
      </c>
      <c r="O210" s="134">
        <f t="shared" si="133"/>
        <v>102</v>
      </c>
      <c r="P210" s="137">
        <v>1.6376889291821612</v>
      </c>
      <c r="Q210" s="13">
        <f t="shared" si="134"/>
        <v>1.810466829233057</v>
      </c>
      <c r="R210" s="13">
        <f t="shared" si="135"/>
        <v>0.60348894307768564</v>
      </c>
      <c r="S210" s="13">
        <f t="shared" si="136"/>
        <v>3.0174447153884284E-2</v>
      </c>
      <c r="T210" s="130">
        <f t="shared" si="137"/>
        <v>103</v>
      </c>
      <c r="U210" s="14">
        <v>0</v>
      </c>
      <c r="V210" s="13">
        <f t="shared" si="138"/>
        <v>100</v>
      </c>
      <c r="W210" s="13">
        <f t="shared" si="139"/>
        <v>10</v>
      </c>
      <c r="X210" s="141">
        <f t="shared" si="140"/>
        <v>1</v>
      </c>
      <c r="Y210" s="14">
        <v>72.727272727272734</v>
      </c>
      <c r="Z210" s="13">
        <f t="shared" si="141"/>
        <v>27.272727272727266</v>
      </c>
      <c r="AA210" s="13">
        <f t="shared" si="142"/>
        <v>2.7272727272727262</v>
      </c>
      <c r="AB210" s="147">
        <f t="shared" si="143"/>
        <v>245</v>
      </c>
      <c r="AC210" s="11">
        <v>100</v>
      </c>
      <c r="AD210" s="13">
        <f t="shared" si="144"/>
        <v>100</v>
      </c>
      <c r="AE210" s="13">
        <f t="shared" si="145"/>
        <v>100</v>
      </c>
      <c r="AF210" s="15">
        <f t="shared" si="146"/>
        <v>10</v>
      </c>
      <c r="AG210" s="17">
        <f t="shared" si="147"/>
        <v>1</v>
      </c>
      <c r="AH210" s="11">
        <v>0</v>
      </c>
      <c r="AI210" s="13">
        <f t="shared" si="148"/>
        <v>0</v>
      </c>
      <c r="AJ210" s="13">
        <f t="shared" si="149"/>
        <v>0</v>
      </c>
      <c r="AK210" s="155">
        <f t="shared" si="150"/>
        <v>1</v>
      </c>
      <c r="AL210" s="14">
        <v>0.70263545890158496</v>
      </c>
      <c r="AM210" s="13">
        <f t="shared" si="151"/>
        <v>0.70263545890158496</v>
      </c>
      <c r="AN210" s="13">
        <f t="shared" si="152"/>
        <v>7.0263545890158499E-2</v>
      </c>
      <c r="AO210" s="13">
        <f t="shared" si="153"/>
        <v>7.0263545890158499E-2</v>
      </c>
      <c r="AP210" s="161">
        <f t="shared" si="154"/>
        <v>167</v>
      </c>
      <c r="AQ210" s="43"/>
      <c r="AR210" s="43"/>
      <c r="AS210" s="43"/>
      <c r="AT210" s="43"/>
      <c r="AU210" s="11">
        <v>100</v>
      </c>
      <c r="AV210" s="13">
        <f t="shared" si="155"/>
        <v>0</v>
      </c>
      <c r="AW210" s="13">
        <f t="shared" si="156"/>
        <v>0</v>
      </c>
      <c r="AX210" s="17">
        <f t="shared" si="157"/>
        <v>1</v>
      </c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">
        <f t="shared" si="158"/>
        <v>47.852169786343531</v>
      </c>
      <c r="BL210" s="11">
        <f t="shared" si="159"/>
        <v>41</v>
      </c>
    </row>
    <row r="211" spans="1:64" ht="48" x14ac:dyDescent="0.25">
      <c r="A211" s="11">
        <v>206</v>
      </c>
      <c r="B211" s="76" t="s">
        <v>270</v>
      </c>
      <c r="C211" s="12">
        <v>100</v>
      </c>
      <c r="D211" s="14">
        <f t="shared" si="124"/>
        <v>100</v>
      </c>
      <c r="E211" s="13">
        <f t="shared" si="125"/>
        <v>10</v>
      </c>
      <c r="F211" s="121">
        <f t="shared" si="126"/>
        <v>1</v>
      </c>
      <c r="G211" s="60">
        <v>0</v>
      </c>
      <c r="H211" s="13">
        <f t="shared" si="127"/>
        <v>0</v>
      </c>
      <c r="I211" s="13">
        <f t="shared" si="128"/>
        <v>0</v>
      </c>
      <c r="J211" s="13">
        <f t="shared" si="129"/>
        <v>0</v>
      </c>
      <c r="K211" s="124">
        <f t="shared" si="130"/>
        <v>171</v>
      </c>
      <c r="L211" s="131">
        <v>0</v>
      </c>
      <c r="M211" s="13">
        <f t="shared" si="131"/>
        <v>0</v>
      </c>
      <c r="N211" s="13">
        <f t="shared" si="132"/>
        <v>0</v>
      </c>
      <c r="O211" s="134">
        <f t="shared" si="133"/>
        <v>138</v>
      </c>
      <c r="P211" s="137">
        <v>0</v>
      </c>
      <c r="Q211" s="13">
        <f t="shared" si="134"/>
        <v>0</v>
      </c>
      <c r="R211" s="13">
        <f t="shared" si="135"/>
        <v>0</v>
      </c>
      <c r="S211" s="13">
        <f t="shared" si="136"/>
        <v>0</v>
      </c>
      <c r="T211" s="130">
        <f t="shared" si="137"/>
        <v>149</v>
      </c>
      <c r="U211" s="14">
        <v>0</v>
      </c>
      <c r="V211" s="13">
        <f t="shared" si="138"/>
        <v>100</v>
      </c>
      <c r="W211" s="13">
        <f t="shared" si="139"/>
        <v>10</v>
      </c>
      <c r="X211" s="141">
        <f t="shared" si="140"/>
        <v>1</v>
      </c>
      <c r="Y211" s="14">
        <v>0</v>
      </c>
      <c r="Z211" s="13">
        <f t="shared" si="141"/>
        <v>100</v>
      </c>
      <c r="AA211" s="13">
        <f t="shared" si="142"/>
        <v>10</v>
      </c>
      <c r="AB211" s="147">
        <f t="shared" si="143"/>
        <v>1</v>
      </c>
      <c r="AC211" s="11">
        <v>0</v>
      </c>
      <c r="AD211" s="13">
        <f t="shared" si="144"/>
        <v>0</v>
      </c>
      <c r="AE211" s="13">
        <f t="shared" si="145"/>
        <v>0</v>
      </c>
      <c r="AF211" s="15">
        <f t="shared" si="146"/>
        <v>0</v>
      </c>
      <c r="AG211" s="17">
        <f t="shared" si="147"/>
        <v>198</v>
      </c>
      <c r="AH211" s="11">
        <v>0</v>
      </c>
      <c r="AI211" s="13">
        <f t="shared" si="148"/>
        <v>0</v>
      </c>
      <c r="AJ211" s="13">
        <f t="shared" si="149"/>
        <v>0</v>
      </c>
      <c r="AK211" s="155">
        <f t="shared" si="150"/>
        <v>1</v>
      </c>
      <c r="AL211" s="14">
        <v>40.070530947363821</v>
      </c>
      <c r="AM211" s="13">
        <f t="shared" si="151"/>
        <v>40.070530947363821</v>
      </c>
      <c r="AN211" s="13">
        <f t="shared" si="152"/>
        <v>4.0070530947363814</v>
      </c>
      <c r="AO211" s="13">
        <f t="shared" si="153"/>
        <v>4.0070530947363814</v>
      </c>
      <c r="AP211" s="161">
        <f t="shared" si="154"/>
        <v>38</v>
      </c>
      <c r="AU211" s="11">
        <v>100</v>
      </c>
      <c r="AV211" s="13">
        <f t="shared" si="155"/>
        <v>0</v>
      </c>
      <c r="AW211" s="13">
        <f t="shared" si="156"/>
        <v>0</v>
      </c>
      <c r="AX211" s="17">
        <f t="shared" si="157"/>
        <v>1</v>
      </c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">
        <f t="shared" si="158"/>
        <v>34.007053094736378</v>
      </c>
      <c r="BL211" s="11">
        <f t="shared" si="159"/>
        <v>197</v>
      </c>
    </row>
    <row r="212" spans="1:64" ht="48" x14ac:dyDescent="0.25">
      <c r="A212" s="11">
        <v>207</v>
      </c>
      <c r="B212" s="76" t="s">
        <v>271</v>
      </c>
      <c r="C212" s="12">
        <v>99.328425818268897</v>
      </c>
      <c r="D212" s="14">
        <f t="shared" si="124"/>
        <v>99.223556926813956</v>
      </c>
      <c r="E212" s="13">
        <f t="shared" si="125"/>
        <v>9.9223556926813963</v>
      </c>
      <c r="F212" s="121">
        <f t="shared" si="126"/>
        <v>149</v>
      </c>
      <c r="G212" s="60">
        <v>47.537365834085662</v>
      </c>
      <c r="H212" s="13">
        <f t="shared" si="127"/>
        <v>47.537365834085662</v>
      </c>
      <c r="I212" s="13">
        <f t="shared" si="128"/>
        <v>7.1306048751128488</v>
      </c>
      <c r="J212" s="13">
        <f t="shared" si="129"/>
        <v>7.1306048751128488</v>
      </c>
      <c r="K212" s="124">
        <f t="shared" si="130"/>
        <v>49</v>
      </c>
      <c r="L212" s="131">
        <v>1</v>
      </c>
      <c r="M212" s="13">
        <f t="shared" si="131"/>
        <v>9.375</v>
      </c>
      <c r="N212" s="13">
        <f t="shared" si="132"/>
        <v>0.9375</v>
      </c>
      <c r="O212" s="134">
        <f t="shared" si="133"/>
        <v>115</v>
      </c>
      <c r="P212" s="137">
        <v>0</v>
      </c>
      <c r="Q212" s="13">
        <f t="shared" si="134"/>
        <v>0</v>
      </c>
      <c r="R212" s="13">
        <f t="shared" si="135"/>
        <v>0</v>
      </c>
      <c r="S212" s="13">
        <f t="shared" si="136"/>
        <v>0</v>
      </c>
      <c r="T212" s="130">
        <f t="shared" si="137"/>
        <v>149</v>
      </c>
      <c r="U212" s="14">
        <v>0</v>
      </c>
      <c r="V212" s="13">
        <f t="shared" si="138"/>
        <v>100</v>
      </c>
      <c r="W212" s="13">
        <f t="shared" si="139"/>
        <v>10</v>
      </c>
      <c r="X212" s="141">
        <f t="shared" si="140"/>
        <v>1</v>
      </c>
      <c r="Y212" s="14">
        <v>100</v>
      </c>
      <c r="Z212" s="13">
        <f t="shared" si="141"/>
        <v>0</v>
      </c>
      <c r="AA212" s="13">
        <f t="shared" si="142"/>
        <v>0</v>
      </c>
      <c r="AB212" s="147">
        <f t="shared" si="143"/>
        <v>252</v>
      </c>
      <c r="AC212" s="11">
        <v>100</v>
      </c>
      <c r="AD212" s="13">
        <f t="shared" si="144"/>
        <v>100</v>
      </c>
      <c r="AE212" s="13">
        <f t="shared" si="145"/>
        <v>100</v>
      </c>
      <c r="AF212" s="15">
        <f t="shared" si="146"/>
        <v>10</v>
      </c>
      <c r="AG212" s="17">
        <f t="shared" si="147"/>
        <v>1</v>
      </c>
      <c r="AH212" s="11">
        <v>0</v>
      </c>
      <c r="AI212" s="13">
        <f t="shared" si="148"/>
        <v>0</v>
      </c>
      <c r="AJ212" s="13">
        <f t="shared" si="149"/>
        <v>0</v>
      </c>
      <c r="AK212" s="155">
        <f t="shared" si="150"/>
        <v>1</v>
      </c>
      <c r="AL212" s="14">
        <v>7.9827915869980881</v>
      </c>
      <c r="AM212" s="13">
        <f t="shared" si="151"/>
        <v>7.9827915869980881</v>
      </c>
      <c r="AN212" s="13">
        <f t="shared" si="152"/>
        <v>0.79827915869980881</v>
      </c>
      <c r="AO212" s="13">
        <f t="shared" si="153"/>
        <v>0.79827915869980881</v>
      </c>
      <c r="AP212" s="161">
        <f t="shared" si="154"/>
        <v>153</v>
      </c>
      <c r="AU212" s="11">
        <v>100</v>
      </c>
      <c r="AV212" s="13">
        <f t="shared" si="155"/>
        <v>0</v>
      </c>
      <c r="AW212" s="13">
        <f t="shared" si="156"/>
        <v>0</v>
      </c>
      <c r="AX212" s="17">
        <f t="shared" si="157"/>
        <v>1</v>
      </c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">
        <f t="shared" si="158"/>
        <v>38.78873972649405</v>
      </c>
      <c r="BL212" s="11">
        <f t="shared" si="159"/>
        <v>165</v>
      </c>
    </row>
    <row r="213" spans="1:64" ht="24" x14ac:dyDescent="0.25">
      <c r="A213" s="11">
        <v>208</v>
      </c>
      <c r="B213" s="88" t="s">
        <v>272</v>
      </c>
      <c r="C213" s="12">
        <v>67.1732479544646</v>
      </c>
      <c r="D213" s="14">
        <f t="shared" si="124"/>
        <v>62.047224365815609</v>
      </c>
      <c r="E213" s="13">
        <f t="shared" si="125"/>
        <v>6.2047224365815614</v>
      </c>
      <c r="F213" s="121">
        <f t="shared" si="126"/>
        <v>264</v>
      </c>
      <c r="G213" s="60">
        <v>0</v>
      </c>
      <c r="H213" s="13">
        <f t="shared" si="127"/>
        <v>0</v>
      </c>
      <c r="I213" s="13">
        <f t="shared" si="128"/>
        <v>0</v>
      </c>
      <c r="J213" s="13">
        <f t="shared" si="129"/>
        <v>0</v>
      </c>
      <c r="K213" s="124">
        <f t="shared" si="130"/>
        <v>171</v>
      </c>
      <c r="L213" s="131">
        <v>0</v>
      </c>
      <c r="M213" s="13">
        <f t="shared" si="131"/>
        <v>0</v>
      </c>
      <c r="N213" s="13">
        <f t="shared" si="132"/>
        <v>0</v>
      </c>
      <c r="O213" s="134">
        <f t="shared" si="133"/>
        <v>138</v>
      </c>
      <c r="P213" s="137">
        <v>0</v>
      </c>
      <c r="Q213" s="13">
        <f t="shared" si="134"/>
        <v>0</v>
      </c>
      <c r="R213" s="13">
        <f t="shared" si="135"/>
        <v>0</v>
      </c>
      <c r="S213" s="13">
        <f t="shared" si="136"/>
        <v>0</v>
      </c>
      <c r="T213" s="130">
        <f t="shared" si="137"/>
        <v>149</v>
      </c>
      <c r="U213" s="14">
        <v>0</v>
      </c>
      <c r="V213" s="13">
        <f t="shared" si="138"/>
        <v>100</v>
      </c>
      <c r="W213" s="13">
        <f t="shared" si="139"/>
        <v>10</v>
      </c>
      <c r="X213" s="141">
        <f t="shared" si="140"/>
        <v>1</v>
      </c>
      <c r="Y213" s="14">
        <v>0</v>
      </c>
      <c r="Z213" s="13">
        <f t="shared" si="141"/>
        <v>100</v>
      </c>
      <c r="AA213" s="13">
        <f t="shared" si="142"/>
        <v>10</v>
      </c>
      <c r="AB213" s="147">
        <f t="shared" si="143"/>
        <v>1</v>
      </c>
      <c r="AC213" s="11">
        <v>27</v>
      </c>
      <c r="AD213" s="13">
        <f t="shared" si="144"/>
        <v>27</v>
      </c>
      <c r="AE213" s="13">
        <f t="shared" si="145"/>
        <v>27</v>
      </c>
      <c r="AF213" s="15">
        <f t="shared" si="146"/>
        <v>2.7</v>
      </c>
      <c r="AG213" s="17">
        <f t="shared" si="147"/>
        <v>194</v>
      </c>
      <c r="AH213" s="11">
        <v>0</v>
      </c>
      <c r="AI213" s="13">
        <f t="shared" si="148"/>
        <v>0</v>
      </c>
      <c r="AJ213" s="13">
        <f t="shared" si="149"/>
        <v>0</v>
      </c>
      <c r="AK213" s="155">
        <f t="shared" si="150"/>
        <v>1</v>
      </c>
      <c r="AL213" s="14">
        <v>0</v>
      </c>
      <c r="AM213" s="13">
        <f t="shared" si="151"/>
        <v>0</v>
      </c>
      <c r="AN213" s="13">
        <f t="shared" si="152"/>
        <v>0</v>
      </c>
      <c r="AO213" s="13">
        <f t="shared" si="153"/>
        <v>0</v>
      </c>
      <c r="AP213" s="161">
        <f t="shared" si="154"/>
        <v>171</v>
      </c>
      <c r="AU213" s="11">
        <v>100</v>
      </c>
      <c r="AV213" s="13">
        <f t="shared" si="155"/>
        <v>0</v>
      </c>
      <c r="AW213" s="13">
        <f t="shared" si="156"/>
        <v>0</v>
      </c>
      <c r="AX213" s="17">
        <f t="shared" si="157"/>
        <v>1</v>
      </c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">
        <f t="shared" si="158"/>
        <v>28.904722436581562</v>
      </c>
      <c r="BL213" s="11">
        <f t="shared" si="159"/>
        <v>258</v>
      </c>
    </row>
    <row r="214" spans="1:64" ht="48" x14ac:dyDescent="0.25">
      <c r="A214" s="11">
        <v>209</v>
      </c>
      <c r="B214" s="89" t="s">
        <v>273</v>
      </c>
      <c r="C214" s="12">
        <v>59.815127518933274</v>
      </c>
      <c r="D214" s="14">
        <f t="shared" si="124"/>
        <v>53.540105123812864</v>
      </c>
      <c r="E214" s="13">
        <f t="shared" si="125"/>
        <v>5.3540105123812864</v>
      </c>
      <c r="F214" s="121">
        <f t="shared" si="126"/>
        <v>266</v>
      </c>
      <c r="G214" s="60">
        <v>0</v>
      </c>
      <c r="H214" s="13">
        <f t="shared" si="127"/>
        <v>0</v>
      </c>
      <c r="I214" s="13">
        <f t="shared" si="128"/>
        <v>0</v>
      </c>
      <c r="J214" s="13">
        <f t="shared" si="129"/>
        <v>0</v>
      </c>
      <c r="K214" s="124">
        <f t="shared" si="130"/>
        <v>171</v>
      </c>
      <c r="L214" s="131">
        <v>0</v>
      </c>
      <c r="M214" s="13">
        <f t="shared" si="131"/>
        <v>0</v>
      </c>
      <c r="N214" s="13">
        <f t="shared" si="132"/>
        <v>0</v>
      </c>
      <c r="O214" s="134">
        <f t="shared" si="133"/>
        <v>138</v>
      </c>
      <c r="P214" s="137">
        <v>0</v>
      </c>
      <c r="Q214" s="13">
        <f t="shared" si="134"/>
        <v>0</v>
      </c>
      <c r="R214" s="13">
        <f t="shared" si="135"/>
        <v>0</v>
      </c>
      <c r="S214" s="13">
        <f t="shared" si="136"/>
        <v>0</v>
      </c>
      <c r="T214" s="130">
        <f t="shared" si="137"/>
        <v>149</v>
      </c>
      <c r="U214" s="14">
        <v>0</v>
      </c>
      <c r="V214" s="13">
        <f t="shared" si="138"/>
        <v>100</v>
      </c>
      <c r="W214" s="13">
        <f t="shared" si="139"/>
        <v>10</v>
      </c>
      <c r="X214" s="141">
        <f t="shared" si="140"/>
        <v>1</v>
      </c>
      <c r="Y214" s="14">
        <v>0</v>
      </c>
      <c r="Z214" s="13">
        <f t="shared" si="141"/>
        <v>100</v>
      </c>
      <c r="AA214" s="13">
        <f t="shared" si="142"/>
        <v>10</v>
      </c>
      <c r="AB214" s="147">
        <f t="shared" si="143"/>
        <v>1</v>
      </c>
      <c r="AC214" s="11">
        <v>0</v>
      </c>
      <c r="AD214" s="13">
        <f t="shared" si="144"/>
        <v>0</v>
      </c>
      <c r="AE214" s="13">
        <f t="shared" si="145"/>
        <v>0</v>
      </c>
      <c r="AF214" s="15">
        <f t="shared" si="146"/>
        <v>0</v>
      </c>
      <c r="AG214" s="17">
        <f t="shared" si="147"/>
        <v>198</v>
      </c>
      <c r="AH214" s="11">
        <v>0</v>
      </c>
      <c r="AI214" s="13">
        <f t="shared" si="148"/>
        <v>0</v>
      </c>
      <c r="AJ214" s="13">
        <f t="shared" si="149"/>
        <v>0</v>
      </c>
      <c r="AK214" s="155">
        <f t="shared" si="150"/>
        <v>1</v>
      </c>
      <c r="AL214" s="14">
        <v>1.1899024874911501</v>
      </c>
      <c r="AM214" s="13">
        <f t="shared" si="151"/>
        <v>1.1899024874911501</v>
      </c>
      <c r="AN214" s="13">
        <f t="shared" si="152"/>
        <v>0.118990248749115</v>
      </c>
      <c r="AO214" s="13">
        <f t="shared" si="153"/>
        <v>0.118990248749115</v>
      </c>
      <c r="AP214" s="161">
        <f t="shared" si="154"/>
        <v>163</v>
      </c>
      <c r="AU214" s="11">
        <v>100</v>
      </c>
      <c r="AV214" s="13">
        <f t="shared" si="155"/>
        <v>0</v>
      </c>
      <c r="AW214" s="13">
        <f t="shared" si="156"/>
        <v>0</v>
      </c>
      <c r="AX214" s="17">
        <f t="shared" si="157"/>
        <v>1</v>
      </c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">
        <f t="shared" si="158"/>
        <v>25.4730007611304</v>
      </c>
      <c r="BL214" s="11">
        <f t="shared" si="159"/>
        <v>268</v>
      </c>
    </row>
    <row r="215" spans="1:64" ht="36" x14ac:dyDescent="0.25">
      <c r="A215" s="11">
        <v>210</v>
      </c>
      <c r="B215" s="89" t="s">
        <v>274</v>
      </c>
      <c r="C215" s="12">
        <v>99.946351931330483</v>
      </c>
      <c r="D215" s="14">
        <f t="shared" si="124"/>
        <v>99.937974579069035</v>
      </c>
      <c r="E215" s="13">
        <f t="shared" si="125"/>
        <v>9.9937974579069024</v>
      </c>
      <c r="F215" s="121">
        <f t="shared" si="126"/>
        <v>129</v>
      </c>
      <c r="G215" s="60">
        <v>0</v>
      </c>
      <c r="H215" s="13">
        <f t="shared" si="127"/>
        <v>0</v>
      </c>
      <c r="I215" s="13">
        <f t="shared" si="128"/>
        <v>0</v>
      </c>
      <c r="J215" s="13">
        <f t="shared" si="129"/>
        <v>0</v>
      </c>
      <c r="K215" s="124">
        <f t="shared" si="130"/>
        <v>171</v>
      </c>
      <c r="L215" s="131">
        <v>0</v>
      </c>
      <c r="M215" s="13">
        <f t="shared" si="131"/>
        <v>0</v>
      </c>
      <c r="N215" s="13">
        <f t="shared" si="132"/>
        <v>0</v>
      </c>
      <c r="O215" s="134">
        <f t="shared" si="133"/>
        <v>138</v>
      </c>
      <c r="P215" s="137">
        <v>0</v>
      </c>
      <c r="Q215" s="13">
        <f t="shared" si="134"/>
        <v>0</v>
      </c>
      <c r="R215" s="13">
        <f t="shared" si="135"/>
        <v>0</v>
      </c>
      <c r="S215" s="13">
        <f t="shared" si="136"/>
        <v>0</v>
      </c>
      <c r="T215" s="130">
        <f t="shared" si="137"/>
        <v>149</v>
      </c>
      <c r="U215" s="14">
        <v>0</v>
      </c>
      <c r="V215" s="13">
        <f t="shared" si="138"/>
        <v>100</v>
      </c>
      <c r="W215" s="13">
        <f t="shared" si="139"/>
        <v>10</v>
      </c>
      <c r="X215" s="141">
        <f t="shared" si="140"/>
        <v>1</v>
      </c>
      <c r="Y215" s="14">
        <v>0</v>
      </c>
      <c r="Z215" s="13">
        <f t="shared" si="141"/>
        <v>100</v>
      </c>
      <c r="AA215" s="13">
        <f t="shared" si="142"/>
        <v>10</v>
      </c>
      <c r="AB215" s="147">
        <f t="shared" si="143"/>
        <v>1</v>
      </c>
      <c r="AC215" s="11">
        <v>0</v>
      </c>
      <c r="AD215" s="13">
        <f t="shared" si="144"/>
        <v>0</v>
      </c>
      <c r="AE215" s="13">
        <f t="shared" si="145"/>
        <v>0</v>
      </c>
      <c r="AF215" s="15">
        <f t="shared" si="146"/>
        <v>0</v>
      </c>
      <c r="AG215" s="17">
        <f t="shared" si="147"/>
        <v>198</v>
      </c>
      <c r="AH215" s="11">
        <v>0</v>
      </c>
      <c r="AI215" s="13">
        <f t="shared" si="148"/>
        <v>0</v>
      </c>
      <c r="AJ215" s="13">
        <f t="shared" si="149"/>
        <v>0</v>
      </c>
      <c r="AK215" s="155">
        <f t="shared" si="150"/>
        <v>1</v>
      </c>
      <c r="AL215" s="14">
        <v>0</v>
      </c>
      <c r="AM215" s="13">
        <f t="shared" si="151"/>
        <v>0</v>
      </c>
      <c r="AN215" s="13">
        <f t="shared" si="152"/>
        <v>0</v>
      </c>
      <c r="AO215" s="13">
        <f t="shared" si="153"/>
        <v>0</v>
      </c>
      <c r="AP215" s="161">
        <f t="shared" si="154"/>
        <v>171</v>
      </c>
      <c r="AU215" s="11">
        <v>100</v>
      </c>
      <c r="AV215" s="13">
        <f t="shared" si="155"/>
        <v>0</v>
      </c>
      <c r="AW215" s="13">
        <f t="shared" si="156"/>
        <v>0</v>
      </c>
      <c r="AX215" s="17">
        <f t="shared" si="157"/>
        <v>1</v>
      </c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">
        <f t="shared" si="158"/>
        <v>29.993797457906901</v>
      </c>
      <c r="BL215" s="11">
        <f t="shared" si="159"/>
        <v>245</v>
      </c>
    </row>
    <row r="216" spans="1:64" ht="36" x14ac:dyDescent="0.25">
      <c r="A216" s="11">
        <v>211</v>
      </c>
      <c r="B216" s="89" t="s">
        <v>275</v>
      </c>
      <c r="C216" s="12">
        <v>88.377356649837807</v>
      </c>
      <c r="D216" s="14">
        <f t="shared" si="124"/>
        <v>86.562436188235566</v>
      </c>
      <c r="E216" s="13">
        <f t="shared" si="125"/>
        <v>8.6562436188235559</v>
      </c>
      <c r="F216" s="121">
        <f t="shared" si="126"/>
        <v>238</v>
      </c>
      <c r="G216" s="60">
        <v>0</v>
      </c>
      <c r="H216" s="13">
        <f t="shared" si="127"/>
        <v>0</v>
      </c>
      <c r="I216" s="13">
        <f t="shared" si="128"/>
        <v>0</v>
      </c>
      <c r="J216" s="13">
        <f t="shared" si="129"/>
        <v>0</v>
      </c>
      <c r="K216" s="124">
        <f t="shared" si="130"/>
        <v>171</v>
      </c>
      <c r="L216" s="131">
        <v>0</v>
      </c>
      <c r="M216" s="13">
        <f t="shared" si="131"/>
        <v>0</v>
      </c>
      <c r="N216" s="13">
        <f t="shared" si="132"/>
        <v>0</v>
      </c>
      <c r="O216" s="134">
        <f t="shared" si="133"/>
        <v>138</v>
      </c>
      <c r="P216" s="137">
        <v>0</v>
      </c>
      <c r="Q216" s="13">
        <f t="shared" si="134"/>
        <v>0</v>
      </c>
      <c r="R216" s="13">
        <f t="shared" si="135"/>
        <v>0</v>
      </c>
      <c r="S216" s="13">
        <f t="shared" si="136"/>
        <v>0</v>
      </c>
      <c r="T216" s="130">
        <f t="shared" si="137"/>
        <v>149</v>
      </c>
      <c r="U216" s="14">
        <v>0</v>
      </c>
      <c r="V216" s="13">
        <f t="shared" si="138"/>
        <v>100</v>
      </c>
      <c r="W216" s="13">
        <f t="shared" si="139"/>
        <v>10</v>
      </c>
      <c r="X216" s="141">
        <f t="shared" si="140"/>
        <v>1</v>
      </c>
      <c r="Y216" s="14">
        <v>0</v>
      </c>
      <c r="Z216" s="13">
        <f t="shared" si="141"/>
        <v>100</v>
      </c>
      <c r="AA216" s="13">
        <f t="shared" si="142"/>
        <v>10</v>
      </c>
      <c r="AB216" s="147">
        <f t="shared" si="143"/>
        <v>1</v>
      </c>
      <c r="AC216" s="11">
        <v>84</v>
      </c>
      <c r="AD216" s="13">
        <f t="shared" si="144"/>
        <v>84</v>
      </c>
      <c r="AE216" s="13">
        <f t="shared" si="145"/>
        <v>84</v>
      </c>
      <c r="AF216" s="15">
        <f t="shared" si="146"/>
        <v>8.4</v>
      </c>
      <c r="AG216" s="17">
        <f t="shared" si="147"/>
        <v>149</v>
      </c>
      <c r="AH216" s="11">
        <v>0</v>
      </c>
      <c r="AI216" s="13">
        <f t="shared" si="148"/>
        <v>0</v>
      </c>
      <c r="AJ216" s="13">
        <f t="shared" si="149"/>
        <v>0</v>
      </c>
      <c r="AK216" s="155">
        <f t="shared" si="150"/>
        <v>1</v>
      </c>
      <c r="AL216" s="14">
        <v>0</v>
      </c>
      <c r="AM216" s="13">
        <f t="shared" si="151"/>
        <v>0</v>
      </c>
      <c r="AN216" s="13">
        <f t="shared" si="152"/>
        <v>0</v>
      </c>
      <c r="AO216" s="13">
        <f t="shared" si="153"/>
        <v>0</v>
      </c>
      <c r="AP216" s="161">
        <f t="shared" si="154"/>
        <v>171</v>
      </c>
      <c r="AU216" s="11">
        <v>100</v>
      </c>
      <c r="AV216" s="13">
        <f t="shared" si="155"/>
        <v>0</v>
      </c>
      <c r="AW216" s="13">
        <f t="shared" si="156"/>
        <v>0</v>
      </c>
      <c r="AX216" s="17">
        <f t="shared" si="157"/>
        <v>1</v>
      </c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">
        <f t="shared" si="158"/>
        <v>37.056243618823558</v>
      </c>
      <c r="BL216" s="11">
        <f t="shared" si="159"/>
        <v>179</v>
      </c>
    </row>
    <row r="217" spans="1:64" ht="48" x14ac:dyDescent="0.25">
      <c r="A217" s="11">
        <v>212</v>
      </c>
      <c r="B217" s="89" t="s">
        <v>276</v>
      </c>
      <c r="C217" s="12">
        <v>43.75817719847683</v>
      </c>
      <c r="D217" s="14">
        <f t="shared" si="124"/>
        <v>34.97580025331591</v>
      </c>
      <c r="E217" s="13">
        <f t="shared" si="125"/>
        <v>3.4975800253315912</v>
      </c>
      <c r="F217" s="121">
        <f t="shared" si="126"/>
        <v>270</v>
      </c>
      <c r="G217" s="60">
        <v>0</v>
      </c>
      <c r="H217" s="13">
        <f t="shared" si="127"/>
        <v>0</v>
      </c>
      <c r="I217" s="13">
        <f t="shared" si="128"/>
        <v>0</v>
      </c>
      <c r="J217" s="13">
        <f t="shared" si="129"/>
        <v>0</v>
      </c>
      <c r="K217" s="124">
        <f t="shared" si="130"/>
        <v>171</v>
      </c>
      <c r="L217" s="131">
        <v>0</v>
      </c>
      <c r="M217" s="13">
        <f t="shared" si="131"/>
        <v>0</v>
      </c>
      <c r="N217" s="13">
        <f t="shared" si="132"/>
        <v>0</v>
      </c>
      <c r="O217" s="134">
        <f t="shared" si="133"/>
        <v>138</v>
      </c>
      <c r="P217" s="137">
        <v>0</v>
      </c>
      <c r="Q217" s="13">
        <f t="shared" si="134"/>
        <v>0</v>
      </c>
      <c r="R217" s="13">
        <f t="shared" si="135"/>
        <v>0</v>
      </c>
      <c r="S217" s="13">
        <f t="shared" si="136"/>
        <v>0</v>
      </c>
      <c r="T217" s="130">
        <f t="shared" si="137"/>
        <v>149</v>
      </c>
      <c r="U217" s="14">
        <v>0</v>
      </c>
      <c r="V217" s="13">
        <f t="shared" si="138"/>
        <v>100</v>
      </c>
      <c r="W217" s="13">
        <f t="shared" si="139"/>
        <v>10</v>
      </c>
      <c r="X217" s="141">
        <f t="shared" si="140"/>
        <v>1</v>
      </c>
      <c r="Y217" s="14">
        <v>0</v>
      </c>
      <c r="Z217" s="13">
        <f t="shared" si="141"/>
        <v>100</v>
      </c>
      <c r="AA217" s="13">
        <f t="shared" si="142"/>
        <v>10</v>
      </c>
      <c r="AB217" s="147">
        <f t="shared" si="143"/>
        <v>1</v>
      </c>
      <c r="AC217" s="11">
        <v>0</v>
      </c>
      <c r="AD217" s="13">
        <f t="shared" si="144"/>
        <v>0</v>
      </c>
      <c r="AE217" s="13">
        <f t="shared" si="145"/>
        <v>0</v>
      </c>
      <c r="AF217" s="15">
        <f t="shared" si="146"/>
        <v>0</v>
      </c>
      <c r="AG217" s="17">
        <f t="shared" si="147"/>
        <v>198</v>
      </c>
      <c r="AH217" s="11">
        <v>0</v>
      </c>
      <c r="AI217" s="13">
        <f t="shared" si="148"/>
        <v>0</v>
      </c>
      <c r="AJ217" s="13">
        <f t="shared" si="149"/>
        <v>0</v>
      </c>
      <c r="AK217" s="155">
        <f t="shared" si="150"/>
        <v>1</v>
      </c>
      <c r="AL217" s="14">
        <v>1.9097586568730327</v>
      </c>
      <c r="AM217" s="13">
        <f t="shared" si="151"/>
        <v>1.9097586568730327</v>
      </c>
      <c r="AN217" s="13">
        <f t="shared" si="152"/>
        <v>0.19097586568730329</v>
      </c>
      <c r="AO217" s="13">
        <f t="shared" si="153"/>
        <v>0.19097586568730329</v>
      </c>
      <c r="AP217" s="161">
        <f t="shared" si="154"/>
        <v>161</v>
      </c>
      <c r="AU217" s="11">
        <v>100</v>
      </c>
      <c r="AV217" s="13">
        <f t="shared" si="155"/>
        <v>0</v>
      </c>
      <c r="AW217" s="13">
        <f t="shared" si="156"/>
        <v>0</v>
      </c>
      <c r="AX217" s="17">
        <f t="shared" si="157"/>
        <v>1</v>
      </c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">
        <f t="shared" si="158"/>
        <v>23.688555891018893</v>
      </c>
      <c r="BL217" s="11">
        <f t="shared" si="159"/>
        <v>271</v>
      </c>
    </row>
    <row r="218" spans="1:64" ht="48" x14ac:dyDescent="0.25">
      <c r="A218" s="11">
        <v>213</v>
      </c>
      <c r="B218" s="89" t="s">
        <v>277</v>
      </c>
      <c r="C218" s="12">
        <v>88.988425153303979</v>
      </c>
      <c r="D218" s="14">
        <f t="shared" si="124"/>
        <v>87.268925388781454</v>
      </c>
      <c r="E218" s="13">
        <f t="shared" si="125"/>
        <v>8.7268925388781451</v>
      </c>
      <c r="F218" s="121">
        <f t="shared" si="126"/>
        <v>236</v>
      </c>
      <c r="G218" s="60">
        <v>0</v>
      </c>
      <c r="H218" s="13">
        <f t="shared" si="127"/>
        <v>0</v>
      </c>
      <c r="I218" s="13">
        <f t="shared" si="128"/>
        <v>0</v>
      </c>
      <c r="J218" s="13">
        <f t="shared" si="129"/>
        <v>0</v>
      </c>
      <c r="K218" s="124">
        <f t="shared" si="130"/>
        <v>171</v>
      </c>
      <c r="L218" s="131">
        <v>0</v>
      </c>
      <c r="M218" s="13">
        <f t="shared" si="131"/>
        <v>0</v>
      </c>
      <c r="N218" s="13">
        <f t="shared" si="132"/>
        <v>0</v>
      </c>
      <c r="O218" s="134">
        <f t="shared" si="133"/>
        <v>138</v>
      </c>
      <c r="P218" s="137">
        <v>0</v>
      </c>
      <c r="Q218" s="13">
        <f t="shared" si="134"/>
        <v>0</v>
      </c>
      <c r="R218" s="13">
        <f t="shared" si="135"/>
        <v>0</v>
      </c>
      <c r="S218" s="13">
        <f t="shared" si="136"/>
        <v>0</v>
      </c>
      <c r="T218" s="130">
        <f t="shared" si="137"/>
        <v>149</v>
      </c>
      <c r="U218" s="14">
        <v>0</v>
      </c>
      <c r="V218" s="13">
        <f t="shared" si="138"/>
        <v>100</v>
      </c>
      <c r="W218" s="13">
        <f t="shared" si="139"/>
        <v>10</v>
      </c>
      <c r="X218" s="141">
        <f t="shared" si="140"/>
        <v>1</v>
      </c>
      <c r="Y218" s="14">
        <v>0</v>
      </c>
      <c r="Z218" s="13">
        <f t="shared" si="141"/>
        <v>100</v>
      </c>
      <c r="AA218" s="13">
        <f t="shared" si="142"/>
        <v>10</v>
      </c>
      <c r="AB218" s="147">
        <f t="shared" si="143"/>
        <v>1</v>
      </c>
      <c r="AC218" s="11">
        <v>71</v>
      </c>
      <c r="AD218" s="13">
        <f t="shared" si="144"/>
        <v>71</v>
      </c>
      <c r="AE218" s="13">
        <f t="shared" si="145"/>
        <v>71</v>
      </c>
      <c r="AF218" s="15">
        <f t="shared" si="146"/>
        <v>7.1</v>
      </c>
      <c r="AG218" s="17">
        <f t="shared" si="147"/>
        <v>173</v>
      </c>
      <c r="AH218" s="11">
        <v>0</v>
      </c>
      <c r="AI218" s="13">
        <f t="shared" si="148"/>
        <v>0</v>
      </c>
      <c r="AJ218" s="13">
        <f t="shared" si="149"/>
        <v>0</v>
      </c>
      <c r="AK218" s="155">
        <f t="shared" si="150"/>
        <v>1</v>
      </c>
      <c r="AL218" s="14">
        <v>0</v>
      </c>
      <c r="AM218" s="13">
        <f t="shared" si="151"/>
        <v>0</v>
      </c>
      <c r="AN218" s="13">
        <f t="shared" si="152"/>
        <v>0</v>
      </c>
      <c r="AO218" s="13">
        <f t="shared" si="153"/>
        <v>0</v>
      </c>
      <c r="AP218" s="161">
        <f t="shared" si="154"/>
        <v>171</v>
      </c>
      <c r="AU218" s="11">
        <v>100</v>
      </c>
      <c r="AV218" s="13">
        <f t="shared" si="155"/>
        <v>0</v>
      </c>
      <c r="AW218" s="13">
        <f t="shared" si="156"/>
        <v>0</v>
      </c>
      <c r="AX218" s="17">
        <f t="shared" si="157"/>
        <v>1</v>
      </c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">
        <f t="shared" si="158"/>
        <v>35.826892538878148</v>
      </c>
      <c r="BL218" s="11">
        <f t="shared" si="159"/>
        <v>186</v>
      </c>
    </row>
    <row r="219" spans="1:64" ht="48" x14ac:dyDescent="0.25">
      <c r="A219" s="11">
        <v>214</v>
      </c>
      <c r="B219" s="89" t="s">
        <v>278</v>
      </c>
      <c r="C219" s="12">
        <v>88.040519375913618</v>
      </c>
      <c r="D219" s="14">
        <f t="shared" si="124"/>
        <v>86.173000478460125</v>
      </c>
      <c r="E219" s="13">
        <f t="shared" si="125"/>
        <v>8.6173000478460136</v>
      </c>
      <c r="F219" s="121">
        <f t="shared" si="126"/>
        <v>242</v>
      </c>
      <c r="G219" s="60">
        <v>0.15541834396957635</v>
      </c>
      <c r="H219" s="13">
        <f t="shared" si="127"/>
        <v>0.15541834396957635</v>
      </c>
      <c r="I219" s="13">
        <f t="shared" si="128"/>
        <v>2.3312751595436453E-2</v>
      </c>
      <c r="J219" s="13">
        <f t="shared" si="129"/>
        <v>2.3312751595436453E-2</v>
      </c>
      <c r="K219" s="124">
        <f t="shared" si="130"/>
        <v>150</v>
      </c>
      <c r="L219" s="131">
        <v>2</v>
      </c>
      <c r="M219" s="13">
        <f t="shared" si="131"/>
        <v>18.75</v>
      </c>
      <c r="N219" s="13">
        <f t="shared" si="132"/>
        <v>1.875</v>
      </c>
      <c r="O219" s="134">
        <f t="shared" si="133"/>
        <v>69</v>
      </c>
      <c r="P219" s="137">
        <v>13.209876543209859</v>
      </c>
      <c r="Q219" s="13">
        <f t="shared" si="134"/>
        <v>14.603532376376643</v>
      </c>
      <c r="R219" s="13">
        <f t="shared" si="135"/>
        <v>4.8678441254588813</v>
      </c>
      <c r="S219" s="13">
        <f t="shared" si="136"/>
        <v>0.24339220627294406</v>
      </c>
      <c r="T219" s="130">
        <f t="shared" si="137"/>
        <v>54</v>
      </c>
      <c r="U219" s="14">
        <v>0</v>
      </c>
      <c r="V219" s="13">
        <f t="shared" si="138"/>
        <v>100</v>
      </c>
      <c r="W219" s="13">
        <f t="shared" si="139"/>
        <v>10</v>
      </c>
      <c r="X219" s="141">
        <f t="shared" si="140"/>
        <v>1</v>
      </c>
      <c r="Y219" s="14">
        <v>0</v>
      </c>
      <c r="Z219" s="13">
        <f t="shared" si="141"/>
        <v>100</v>
      </c>
      <c r="AA219" s="13">
        <f t="shared" si="142"/>
        <v>10</v>
      </c>
      <c r="AB219" s="147">
        <f t="shared" si="143"/>
        <v>1</v>
      </c>
      <c r="AC219" s="11">
        <v>87</v>
      </c>
      <c r="AD219" s="13">
        <f t="shared" si="144"/>
        <v>87</v>
      </c>
      <c r="AE219" s="13">
        <f t="shared" si="145"/>
        <v>87</v>
      </c>
      <c r="AF219" s="15">
        <f t="shared" si="146"/>
        <v>8.6999999999999993</v>
      </c>
      <c r="AG219" s="17">
        <f t="shared" si="147"/>
        <v>140</v>
      </c>
      <c r="AH219" s="11">
        <v>0</v>
      </c>
      <c r="AI219" s="13">
        <f t="shared" si="148"/>
        <v>0</v>
      </c>
      <c r="AJ219" s="13">
        <f t="shared" si="149"/>
        <v>0</v>
      </c>
      <c r="AK219" s="155">
        <f t="shared" si="150"/>
        <v>1</v>
      </c>
      <c r="AL219" s="14">
        <v>9.7675857668862562</v>
      </c>
      <c r="AM219" s="13">
        <f t="shared" si="151"/>
        <v>9.7675857668862562</v>
      </c>
      <c r="AN219" s="13">
        <f t="shared" si="152"/>
        <v>0.97675857668862565</v>
      </c>
      <c r="AO219" s="13">
        <f t="shared" si="153"/>
        <v>0.97675857668862565</v>
      </c>
      <c r="AP219" s="161">
        <f t="shared" si="154"/>
        <v>145</v>
      </c>
      <c r="AU219" s="11">
        <v>100</v>
      </c>
      <c r="AV219" s="13">
        <f t="shared" si="155"/>
        <v>0</v>
      </c>
      <c r="AW219" s="13">
        <f t="shared" si="156"/>
        <v>0</v>
      </c>
      <c r="AX219" s="17">
        <f t="shared" si="157"/>
        <v>1</v>
      </c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">
        <f t="shared" si="158"/>
        <v>40.435763582403013</v>
      </c>
      <c r="BL219" s="11">
        <f t="shared" si="159"/>
        <v>144</v>
      </c>
    </row>
    <row r="220" spans="1:64" ht="36" x14ac:dyDescent="0.25">
      <c r="A220" s="11">
        <v>215</v>
      </c>
      <c r="B220" s="89" t="s">
        <v>279</v>
      </c>
      <c r="C220" s="12">
        <v>98.55219028945875</v>
      </c>
      <c r="D220" s="14">
        <f t="shared" si="124"/>
        <v>98.326109234658858</v>
      </c>
      <c r="E220" s="13">
        <f t="shared" si="125"/>
        <v>9.8326109234658858</v>
      </c>
      <c r="F220" s="121">
        <f t="shared" si="126"/>
        <v>160</v>
      </c>
      <c r="G220" s="60">
        <v>0</v>
      </c>
      <c r="H220" s="13">
        <f t="shared" si="127"/>
        <v>0</v>
      </c>
      <c r="I220" s="13">
        <f t="shared" si="128"/>
        <v>0</v>
      </c>
      <c r="J220" s="13">
        <f t="shared" si="129"/>
        <v>0</v>
      </c>
      <c r="K220" s="124">
        <f t="shared" si="130"/>
        <v>171</v>
      </c>
      <c r="L220" s="131">
        <v>0</v>
      </c>
      <c r="M220" s="13">
        <f t="shared" si="131"/>
        <v>0</v>
      </c>
      <c r="N220" s="13">
        <f t="shared" si="132"/>
        <v>0</v>
      </c>
      <c r="O220" s="134">
        <f t="shared" si="133"/>
        <v>138</v>
      </c>
      <c r="P220" s="137">
        <v>0</v>
      </c>
      <c r="Q220" s="13">
        <f t="shared" si="134"/>
        <v>0</v>
      </c>
      <c r="R220" s="13">
        <f t="shared" si="135"/>
        <v>0</v>
      </c>
      <c r="S220" s="13">
        <f t="shared" si="136"/>
        <v>0</v>
      </c>
      <c r="T220" s="130">
        <f t="shared" si="137"/>
        <v>149</v>
      </c>
      <c r="U220" s="14">
        <v>0</v>
      </c>
      <c r="V220" s="13">
        <f t="shared" si="138"/>
        <v>100</v>
      </c>
      <c r="W220" s="13">
        <f t="shared" si="139"/>
        <v>10</v>
      </c>
      <c r="X220" s="141">
        <f t="shared" si="140"/>
        <v>1</v>
      </c>
      <c r="Y220" s="14">
        <v>0</v>
      </c>
      <c r="Z220" s="13">
        <f t="shared" si="141"/>
        <v>100</v>
      </c>
      <c r="AA220" s="13">
        <f t="shared" si="142"/>
        <v>10</v>
      </c>
      <c r="AB220" s="147">
        <f t="shared" si="143"/>
        <v>1</v>
      </c>
      <c r="AC220" s="11">
        <v>0</v>
      </c>
      <c r="AD220" s="13">
        <f t="shared" si="144"/>
        <v>0</v>
      </c>
      <c r="AE220" s="13">
        <f t="shared" si="145"/>
        <v>0</v>
      </c>
      <c r="AF220" s="15">
        <f t="shared" si="146"/>
        <v>0</v>
      </c>
      <c r="AG220" s="17">
        <f t="shared" si="147"/>
        <v>198</v>
      </c>
      <c r="AH220" s="11">
        <v>0</v>
      </c>
      <c r="AI220" s="13">
        <f t="shared" si="148"/>
        <v>0</v>
      </c>
      <c r="AJ220" s="13">
        <f t="shared" si="149"/>
        <v>0</v>
      </c>
      <c r="AK220" s="155">
        <f t="shared" si="150"/>
        <v>1</v>
      </c>
      <c r="AL220" s="14">
        <v>0</v>
      </c>
      <c r="AM220" s="13">
        <f t="shared" si="151"/>
        <v>0</v>
      </c>
      <c r="AN220" s="13">
        <f t="shared" si="152"/>
        <v>0</v>
      </c>
      <c r="AO220" s="13">
        <f t="shared" si="153"/>
        <v>0</v>
      </c>
      <c r="AP220" s="161">
        <f t="shared" si="154"/>
        <v>171</v>
      </c>
      <c r="AU220" s="11">
        <v>100</v>
      </c>
      <c r="AV220" s="13">
        <f t="shared" si="155"/>
        <v>0</v>
      </c>
      <c r="AW220" s="13">
        <f t="shared" si="156"/>
        <v>0</v>
      </c>
      <c r="AX220" s="17">
        <f t="shared" si="157"/>
        <v>1</v>
      </c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">
        <f t="shared" si="158"/>
        <v>29.832610923465886</v>
      </c>
      <c r="BL220" s="11">
        <f t="shared" si="159"/>
        <v>250</v>
      </c>
    </row>
    <row r="221" spans="1:64" ht="36" x14ac:dyDescent="0.25">
      <c r="A221" s="11">
        <v>216</v>
      </c>
      <c r="B221" s="89" t="s">
        <v>280</v>
      </c>
      <c r="C221" s="12">
        <v>68.286090037140639</v>
      </c>
      <c r="D221" s="14">
        <f t="shared" si="124"/>
        <v>63.333841019863378</v>
      </c>
      <c r="E221" s="13">
        <f t="shared" si="125"/>
        <v>6.3333841019863382</v>
      </c>
      <c r="F221" s="121">
        <f t="shared" si="126"/>
        <v>263</v>
      </c>
      <c r="G221" s="60">
        <v>0</v>
      </c>
      <c r="H221" s="13">
        <f t="shared" si="127"/>
        <v>0</v>
      </c>
      <c r="I221" s="13">
        <f t="shared" si="128"/>
        <v>0</v>
      </c>
      <c r="J221" s="13">
        <f t="shared" si="129"/>
        <v>0</v>
      </c>
      <c r="K221" s="124">
        <f t="shared" si="130"/>
        <v>171</v>
      </c>
      <c r="L221" s="131">
        <v>0</v>
      </c>
      <c r="M221" s="13">
        <f t="shared" si="131"/>
        <v>0</v>
      </c>
      <c r="N221" s="13">
        <f t="shared" si="132"/>
        <v>0</v>
      </c>
      <c r="O221" s="134">
        <f t="shared" si="133"/>
        <v>138</v>
      </c>
      <c r="P221" s="137">
        <v>0</v>
      </c>
      <c r="Q221" s="13">
        <f t="shared" si="134"/>
        <v>0</v>
      </c>
      <c r="R221" s="13">
        <f t="shared" si="135"/>
        <v>0</v>
      </c>
      <c r="S221" s="13">
        <f t="shared" si="136"/>
        <v>0</v>
      </c>
      <c r="T221" s="130">
        <f t="shared" si="137"/>
        <v>149</v>
      </c>
      <c r="U221" s="14">
        <v>0</v>
      </c>
      <c r="V221" s="13">
        <f t="shared" si="138"/>
        <v>100</v>
      </c>
      <c r="W221" s="13">
        <f t="shared" si="139"/>
        <v>10</v>
      </c>
      <c r="X221" s="141">
        <f t="shared" si="140"/>
        <v>1</v>
      </c>
      <c r="Y221" s="14">
        <v>0</v>
      </c>
      <c r="Z221" s="13">
        <f t="shared" si="141"/>
        <v>100</v>
      </c>
      <c r="AA221" s="13">
        <f t="shared" si="142"/>
        <v>10</v>
      </c>
      <c r="AB221" s="147">
        <f t="shared" si="143"/>
        <v>1</v>
      </c>
      <c r="AC221" s="11">
        <v>0</v>
      </c>
      <c r="AD221" s="13">
        <f t="shared" si="144"/>
        <v>0</v>
      </c>
      <c r="AE221" s="13">
        <f t="shared" si="145"/>
        <v>0</v>
      </c>
      <c r="AF221" s="15">
        <f t="shared" si="146"/>
        <v>0</v>
      </c>
      <c r="AG221" s="17">
        <f t="shared" si="147"/>
        <v>198</v>
      </c>
      <c r="AH221" s="11">
        <v>0</v>
      </c>
      <c r="AI221" s="13">
        <f t="shared" si="148"/>
        <v>0</v>
      </c>
      <c r="AJ221" s="13">
        <f t="shared" si="149"/>
        <v>0</v>
      </c>
      <c r="AK221" s="155">
        <f t="shared" si="150"/>
        <v>1</v>
      </c>
      <c r="AL221" s="14">
        <v>0</v>
      </c>
      <c r="AM221" s="13">
        <f t="shared" si="151"/>
        <v>0</v>
      </c>
      <c r="AN221" s="13">
        <f t="shared" si="152"/>
        <v>0</v>
      </c>
      <c r="AO221" s="13">
        <f t="shared" si="153"/>
        <v>0</v>
      </c>
      <c r="AP221" s="161">
        <f t="shared" si="154"/>
        <v>171</v>
      </c>
      <c r="AU221" s="11">
        <v>100</v>
      </c>
      <c r="AV221" s="13">
        <f t="shared" si="155"/>
        <v>0</v>
      </c>
      <c r="AW221" s="13">
        <f t="shared" si="156"/>
        <v>0</v>
      </c>
      <c r="AX221" s="17">
        <f t="shared" si="157"/>
        <v>1</v>
      </c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">
        <f t="shared" si="158"/>
        <v>26.33338410198634</v>
      </c>
      <c r="BL221" s="11">
        <f t="shared" si="159"/>
        <v>267</v>
      </c>
    </row>
    <row r="222" spans="1:64" ht="36" x14ac:dyDescent="0.25">
      <c r="A222" s="11">
        <v>217</v>
      </c>
      <c r="B222" s="89" t="s">
        <v>281</v>
      </c>
      <c r="C222" s="12">
        <v>78.774310899678184</v>
      </c>
      <c r="D222" s="14">
        <f t="shared" si="124"/>
        <v>75.45983790939718</v>
      </c>
      <c r="E222" s="13">
        <f t="shared" si="125"/>
        <v>7.5459837909397178</v>
      </c>
      <c r="F222" s="121">
        <f t="shared" si="126"/>
        <v>258</v>
      </c>
      <c r="G222" s="60">
        <v>0</v>
      </c>
      <c r="H222" s="13">
        <f t="shared" si="127"/>
        <v>0</v>
      </c>
      <c r="I222" s="13">
        <f t="shared" si="128"/>
        <v>0</v>
      </c>
      <c r="J222" s="13">
        <f t="shared" si="129"/>
        <v>0</v>
      </c>
      <c r="K222" s="124">
        <f t="shared" si="130"/>
        <v>171</v>
      </c>
      <c r="L222" s="131">
        <v>0</v>
      </c>
      <c r="M222" s="13">
        <f t="shared" si="131"/>
        <v>0</v>
      </c>
      <c r="N222" s="13">
        <f t="shared" si="132"/>
        <v>0</v>
      </c>
      <c r="O222" s="134">
        <f t="shared" si="133"/>
        <v>138</v>
      </c>
      <c r="P222" s="137">
        <v>0</v>
      </c>
      <c r="Q222" s="13">
        <f t="shared" si="134"/>
        <v>0</v>
      </c>
      <c r="R222" s="13">
        <f t="shared" si="135"/>
        <v>0</v>
      </c>
      <c r="S222" s="13">
        <f t="shared" si="136"/>
        <v>0</v>
      </c>
      <c r="T222" s="130">
        <f t="shared" si="137"/>
        <v>149</v>
      </c>
      <c r="U222" s="14">
        <v>0</v>
      </c>
      <c r="V222" s="13">
        <f t="shared" si="138"/>
        <v>100</v>
      </c>
      <c r="W222" s="13">
        <f t="shared" si="139"/>
        <v>10</v>
      </c>
      <c r="X222" s="141">
        <f t="shared" si="140"/>
        <v>1</v>
      </c>
      <c r="Y222" s="14">
        <v>0</v>
      </c>
      <c r="Z222" s="13">
        <f t="shared" si="141"/>
        <v>100</v>
      </c>
      <c r="AA222" s="13">
        <f t="shared" si="142"/>
        <v>10</v>
      </c>
      <c r="AB222" s="147">
        <f t="shared" si="143"/>
        <v>1</v>
      </c>
      <c r="AC222" s="11">
        <v>0</v>
      </c>
      <c r="AD222" s="13">
        <f t="shared" si="144"/>
        <v>0</v>
      </c>
      <c r="AE222" s="13">
        <f t="shared" si="145"/>
        <v>0</v>
      </c>
      <c r="AF222" s="15">
        <f t="shared" si="146"/>
        <v>0</v>
      </c>
      <c r="AG222" s="17">
        <f t="shared" si="147"/>
        <v>198</v>
      </c>
      <c r="AH222" s="11">
        <v>0</v>
      </c>
      <c r="AI222" s="13">
        <f t="shared" si="148"/>
        <v>0</v>
      </c>
      <c r="AJ222" s="13">
        <f t="shared" si="149"/>
        <v>0</v>
      </c>
      <c r="AK222" s="155">
        <f t="shared" si="150"/>
        <v>1</v>
      </c>
      <c r="AL222" s="14">
        <v>0</v>
      </c>
      <c r="AM222" s="13">
        <f t="shared" si="151"/>
        <v>0</v>
      </c>
      <c r="AN222" s="13">
        <f t="shared" si="152"/>
        <v>0</v>
      </c>
      <c r="AO222" s="13">
        <f t="shared" si="153"/>
        <v>0</v>
      </c>
      <c r="AP222" s="161">
        <f t="shared" si="154"/>
        <v>171</v>
      </c>
      <c r="AU222" s="11">
        <v>100</v>
      </c>
      <c r="AV222" s="13">
        <f t="shared" si="155"/>
        <v>0</v>
      </c>
      <c r="AW222" s="13">
        <f t="shared" si="156"/>
        <v>0</v>
      </c>
      <c r="AX222" s="17">
        <f t="shared" si="157"/>
        <v>1</v>
      </c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">
        <f t="shared" si="158"/>
        <v>27.545983790939719</v>
      </c>
      <c r="BL222" s="11">
        <f t="shared" si="159"/>
        <v>262</v>
      </c>
    </row>
    <row r="223" spans="1:64" ht="36" x14ac:dyDescent="0.25">
      <c r="A223" s="11">
        <v>218</v>
      </c>
      <c r="B223" s="89" t="s">
        <v>282</v>
      </c>
      <c r="C223" s="12">
        <v>78.464818763326221</v>
      </c>
      <c r="D223" s="14">
        <f t="shared" si="124"/>
        <v>75.102017385599481</v>
      </c>
      <c r="E223" s="13">
        <f t="shared" si="125"/>
        <v>7.5102017385599478</v>
      </c>
      <c r="F223" s="121">
        <f t="shared" si="126"/>
        <v>259</v>
      </c>
      <c r="G223" s="60">
        <v>0</v>
      </c>
      <c r="H223" s="13">
        <f t="shared" si="127"/>
        <v>0</v>
      </c>
      <c r="I223" s="13">
        <f t="shared" si="128"/>
        <v>0</v>
      </c>
      <c r="J223" s="13">
        <f t="shared" si="129"/>
        <v>0</v>
      </c>
      <c r="K223" s="124">
        <f t="shared" si="130"/>
        <v>171</v>
      </c>
      <c r="L223" s="131">
        <v>0</v>
      </c>
      <c r="M223" s="13">
        <f t="shared" si="131"/>
        <v>0</v>
      </c>
      <c r="N223" s="13">
        <f t="shared" si="132"/>
        <v>0</v>
      </c>
      <c r="O223" s="134">
        <f t="shared" si="133"/>
        <v>138</v>
      </c>
      <c r="P223" s="137">
        <v>0</v>
      </c>
      <c r="Q223" s="13">
        <f t="shared" si="134"/>
        <v>0</v>
      </c>
      <c r="R223" s="13">
        <f t="shared" si="135"/>
        <v>0</v>
      </c>
      <c r="S223" s="13">
        <f t="shared" si="136"/>
        <v>0</v>
      </c>
      <c r="T223" s="130">
        <f t="shared" si="137"/>
        <v>149</v>
      </c>
      <c r="U223" s="14">
        <v>0</v>
      </c>
      <c r="V223" s="13">
        <f t="shared" si="138"/>
        <v>100</v>
      </c>
      <c r="W223" s="13">
        <f t="shared" si="139"/>
        <v>10</v>
      </c>
      <c r="X223" s="141">
        <f t="shared" si="140"/>
        <v>1</v>
      </c>
      <c r="Y223" s="14">
        <v>0</v>
      </c>
      <c r="Z223" s="13">
        <f t="shared" si="141"/>
        <v>100</v>
      </c>
      <c r="AA223" s="13">
        <f t="shared" si="142"/>
        <v>10</v>
      </c>
      <c r="AB223" s="147">
        <f t="shared" si="143"/>
        <v>1</v>
      </c>
      <c r="AC223" s="11">
        <v>0</v>
      </c>
      <c r="AD223" s="13">
        <f t="shared" si="144"/>
        <v>0</v>
      </c>
      <c r="AE223" s="13">
        <f t="shared" si="145"/>
        <v>0</v>
      </c>
      <c r="AF223" s="15">
        <f t="shared" si="146"/>
        <v>0</v>
      </c>
      <c r="AG223" s="17">
        <f t="shared" si="147"/>
        <v>198</v>
      </c>
      <c r="AH223" s="11">
        <v>0</v>
      </c>
      <c r="AI223" s="13">
        <f t="shared" si="148"/>
        <v>0</v>
      </c>
      <c r="AJ223" s="13">
        <f t="shared" si="149"/>
        <v>0</v>
      </c>
      <c r="AK223" s="155">
        <f t="shared" si="150"/>
        <v>1</v>
      </c>
      <c r="AL223" s="14">
        <v>0</v>
      </c>
      <c r="AM223" s="13">
        <f t="shared" si="151"/>
        <v>0</v>
      </c>
      <c r="AN223" s="13">
        <f t="shared" si="152"/>
        <v>0</v>
      </c>
      <c r="AO223" s="13">
        <f t="shared" si="153"/>
        <v>0</v>
      </c>
      <c r="AP223" s="161">
        <f t="shared" si="154"/>
        <v>171</v>
      </c>
      <c r="AU223" s="11">
        <v>100</v>
      </c>
      <c r="AV223" s="13">
        <f t="shared" si="155"/>
        <v>0</v>
      </c>
      <c r="AW223" s="13">
        <f t="shared" si="156"/>
        <v>0</v>
      </c>
      <c r="AX223" s="17">
        <f t="shared" si="157"/>
        <v>1</v>
      </c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">
        <f t="shared" si="158"/>
        <v>27.51020173855995</v>
      </c>
      <c r="BL223" s="11">
        <f t="shared" si="159"/>
        <v>264</v>
      </c>
    </row>
    <row r="224" spans="1:64" ht="36" x14ac:dyDescent="0.25">
      <c r="A224" s="11">
        <v>219</v>
      </c>
      <c r="B224" s="89" t="s">
        <v>283</v>
      </c>
      <c r="C224" s="12">
        <v>95.463443248551641</v>
      </c>
      <c r="D224" s="14">
        <f t="shared" si="124"/>
        <v>94.755042463517782</v>
      </c>
      <c r="E224" s="13">
        <f t="shared" si="125"/>
        <v>9.4755042463517789</v>
      </c>
      <c r="F224" s="121">
        <f t="shared" si="126"/>
        <v>198</v>
      </c>
      <c r="G224" s="60">
        <v>0</v>
      </c>
      <c r="H224" s="13">
        <f t="shared" si="127"/>
        <v>0</v>
      </c>
      <c r="I224" s="13">
        <f t="shared" si="128"/>
        <v>0</v>
      </c>
      <c r="J224" s="13">
        <f t="shared" si="129"/>
        <v>0</v>
      </c>
      <c r="K224" s="124">
        <f t="shared" si="130"/>
        <v>171</v>
      </c>
      <c r="L224" s="131">
        <v>0</v>
      </c>
      <c r="M224" s="13">
        <f t="shared" si="131"/>
        <v>0</v>
      </c>
      <c r="N224" s="13">
        <f t="shared" si="132"/>
        <v>0</v>
      </c>
      <c r="O224" s="134">
        <f t="shared" si="133"/>
        <v>138</v>
      </c>
      <c r="P224" s="137">
        <v>0</v>
      </c>
      <c r="Q224" s="13">
        <f t="shared" si="134"/>
        <v>0</v>
      </c>
      <c r="R224" s="13">
        <f t="shared" si="135"/>
        <v>0</v>
      </c>
      <c r="S224" s="13">
        <f t="shared" si="136"/>
        <v>0</v>
      </c>
      <c r="T224" s="130">
        <f t="shared" si="137"/>
        <v>149</v>
      </c>
      <c r="U224" s="14">
        <v>0</v>
      </c>
      <c r="V224" s="13">
        <f t="shared" si="138"/>
        <v>100</v>
      </c>
      <c r="W224" s="13">
        <f t="shared" si="139"/>
        <v>10</v>
      </c>
      <c r="X224" s="141">
        <f t="shared" si="140"/>
        <v>1</v>
      </c>
      <c r="Y224" s="14">
        <v>0</v>
      </c>
      <c r="Z224" s="13">
        <f t="shared" si="141"/>
        <v>100</v>
      </c>
      <c r="AA224" s="13">
        <f t="shared" si="142"/>
        <v>10</v>
      </c>
      <c r="AB224" s="147">
        <f t="shared" si="143"/>
        <v>1</v>
      </c>
      <c r="AC224" s="11">
        <v>80</v>
      </c>
      <c r="AD224" s="13">
        <f t="shared" si="144"/>
        <v>80</v>
      </c>
      <c r="AE224" s="13">
        <f t="shared" si="145"/>
        <v>80</v>
      </c>
      <c r="AF224" s="15">
        <f t="shared" si="146"/>
        <v>8</v>
      </c>
      <c r="AG224" s="17">
        <f t="shared" si="147"/>
        <v>155</v>
      </c>
      <c r="AH224" s="11">
        <v>0</v>
      </c>
      <c r="AI224" s="13">
        <f t="shared" si="148"/>
        <v>0</v>
      </c>
      <c r="AJ224" s="13">
        <f t="shared" si="149"/>
        <v>0</v>
      </c>
      <c r="AK224" s="155">
        <f t="shared" si="150"/>
        <v>1</v>
      </c>
      <c r="AL224" s="14">
        <v>100</v>
      </c>
      <c r="AM224" s="13">
        <f t="shared" si="151"/>
        <v>100</v>
      </c>
      <c r="AN224" s="13">
        <f t="shared" si="152"/>
        <v>10</v>
      </c>
      <c r="AO224" s="13">
        <f t="shared" si="153"/>
        <v>10</v>
      </c>
      <c r="AP224" s="161">
        <f t="shared" si="154"/>
        <v>1</v>
      </c>
      <c r="AQ224" s="43"/>
      <c r="AR224" s="43"/>
      <c r="AS224" s="43"/>
      <c r="AT224" s="43"/>
      <c r="AU224" s="11">
        <v>100</v>
      </c>
      <c r="AV224" s="13">
        <f t="shared" si="155"/>
        <v>0</v>
      </c>
      <c r="AW224" s="13">
        <f t="shared" si="156"/>
        <v>0</v>
      </c>
      <c r="AX224" s="17">
        <f t="shared" si="157"/>
        <v>1</v>
      </c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">
        <f t="shared" si="158"/>
        <v>47.475504246351775</v>
      </c>
      <c r="BL224" s="11">
        <f t="shared" si="159"/>
        <v>43</v>
      </c>
    </row>
    <row r="225" spans="1:64" ht="36" x14ac:dyDescent="0.25">
      <c r="A225" s="11">
        <v>220</v>
      </c>
      <c r="B225" s="89" t="s">
        <v>284</v>
      </c>
      <c r="C225" s="12">
        <v>84.501522025407468</v>
      </c>
      <c r="D225" s="14">
        <f t="shared" si="124"/>
        <v>82.08137508014417</v>
      </c>
      <c r="E225" s="13">
        <f t="shared" si="125"/>
        <v>8.208137508014417</v>
      </c>
      <c r="F225" s="121">
        <f t="shared" si="126"/>
        <v>248</v>
      </c>
      <c r="G225" s="60">
        <v>0</v>
      </c>
      <c r="H225" s="13">
        <f t="shared" si="127"/>
        <v>0</v>
      </c>
      <c r="I225" s="13">
        <f t="shared" si="128"/>
        <v>0</v>
      </c>
      <c r="J225" s="13">
        <f t="shared" si="129"/>
        <v>0</v>
      </c>
      <c r="K225" s="124">
        <f t="shared" si="130"/>
        <v>171</v>
      </c>
      <c r="L225" s="131">
        <v>0</v>
      </c>
      <c r="M225" s="13">
        <f t="shared" si="131"/>
        <v>0</v>
      </c>
      <c r="N225" s="13">
        <f t="shared" si="132"/>
        <v>0</v>
      </c>
      <c r="O225" s="134">
        <f t="shared" si="133"/>
        <v>138</v>
      </c>
      <c r="P225" s="137">
        <v>0</v>
      </c>
      <c r="Q225" s="13">
        <f t="shared" si="134"/>
        <v>0</v>
      </c>
      <c r="R225" s="13">
        <f t="shared" si="135"/>
        <v>0</v>
      </c>
      <c r="S225" s="13">
        <f t="shared" si="136"/>
        <v>0</v>
      </c>
      <c r="T225" s="130">
        <f t="shared" si="137"/>
        <v>149</v>
      </c>
      <c r="U225" s="14">
        <v>0</v>
      </c>
      <c r="V225" s="13">
        <f t="shared" si="138"/>
        <v>100</v>
      </c>
      <c r="W225" s="13">
        <f t="shared" si="139"/>
        <v>10</v>
      </c>
      <c r="X225" s="141">
        <f t="shared" si="140"/>
        <v>1</v>
      </c>
      <c r="Y225" s="14">
        <v>0</v>
      </c>
      <c r="Z225" s="13">
        <f t="shared" si="141"/>
        <v>100</v>
      </c>
      <c r="AA225" s="13">
        <f t="shared" si="142"/>
        <v>10</v>
      </c>
      <c r="AB225" s="147">
        <f t="shared" si="143"/>
        <v>1</v>
      </c>
      <c r="AC225" s="11">
        <v>67</v>
      </c>
      <c r="AD225" s="13">
        <f t="shared" si="144"/>
        <v>67</v>
      </c>
      <c r="AE225" s="13">
        <f t="shared" si="145"/>
        <v>67</v>
      </c>
      <c r="AF225" s="15">
        <f t="shared" si="146"/>
        <v>6.7</v>
      </c>
      <c r="AG225" s="17">
        <f t="shared" si="147"/>
        <v>176</v>
      </c>
      <c r="AH225" s="11">
        <v>0</v>
      </c>
      <c r="AI225" s="13">
        <f t="shared" si="148"/>
        <v>0</v>
      </c>
      <c r="AJ225" s="13">
        <f t="shared" si="149"/>
        <v>0</v>
      </c>
      <c r="AK225" s="155">
        <f t="shared" si="150"/>
        <v>1</v>
      </c>
      <c r="AL225" s="14">
        <v>0</v>
      </c>
      <c r="AM225" s="13">
        <f t="shared" si="151"/>
        <v>0</v>
      </c>
      <c r="AN225" s="13">
        <f t="shared" si="152"/>
        <v>0</v>
      </c>
      <c r="AO225" s="13">
        <f t="shared" si="153"/>
        <v>0</v>
      </c>
      <c r="AP225" s="161">
        <f t="shared" si="154"/>
        <v>171</v>
      </c>
      <c r="AU225" s="11">
        <v>100</v>
      </c>
      <c r="AV225" s="13">
        <f t="shared" si="155"/>
        <v>0</v>
      </c>
      <c r="AW225" s="13">
        <f t="shared" si="156"/>
        <v>0</v>
      </c>
      <c r="AX225" s="17">
        <f t="shared" si="157"/>
        <v>1</v>
      </c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">
        <f t="shared" si="158"/>
        <v>34.90813750801442</v>
      </c>
      <c r="BL225" s="11">
        <f t="shared" si="159"/>
        <v>193</v>
      </c>
    </row>
    <row r="226" spans="1:64" ht="36" x14ac:dyDescent="0.25">
      <c r="A226" s="11">
        <v>221</v>
      </c>
      <c r="B226" s="89" t="s">
        <v>285</v>
      </c>
      <c r="C226" s="12">
        <v>82.796647551830617</v>
      </c>
      <c r="D226" s="14">
        <f t="shared" si="124"/>
        <v>80.110277900308802</v>
      </c>
      <c r="E226" s="13">
        <f t="shared" si="125"/>
        <v>8.0110277900308802</v>
      </c>
      <c r="F226" s="121">
        <f t="shared" si="126"/>
        <v>251</v>
      </c>
      <c r="G226" s="60">
        <v>0</v>
      </c>
      <c r="H226" s="13">
        <f t="shared" si="127"/>
        <v>0</v>
      </c>
      <c r="I226" s="13">
        <f t="shared" si="128"/>
        <v>0</v>
      </c>
      <c r="J226" s="13">
        <f t="shared" si="129"/>
        <v>0</v>
      </c>
      <c r="K226" s="124">
        <f t="shared" si="130"/>
        <v>171</v>
      </c>
      <c r="L226" s="131">
        <v>0</v>
      </c>
      <c r="M226" s="13">
        <f t="shared" si="131"/>
        <v>0</v>
      </c>
      <c r="N226" s="13">
        <f t="shared" si="132"/>
        <v>0</v>
      </c>
      <c r="O226" s="134">
        <f t="shared" si="133"/>
        <v>138</v>
      </c>
      <c r="P226" s="137">
        <v>0</v>
      </c>
      <c r="Q226" s="13">
        <f t="shared" si="134"/>
        <v>0</v>
      </c>
      <c r="R226" s="13">
        <f t="shared" si="135"/>
        <v>0</v>
      </c>
      <c r="S226" s="13">
        <f t="shared" si="136"/>
        <v>0</v>
      </c>
      <c r="T226" s="130">
        <f t="shared" si="137"/>
        <v>149</v>
      </c>
      <c r="U226" s="14">
        <v>0</v>
      </c>
      <c r="V226" s="13">
        <f t="shared" si="138"/>
        <v>100</v>
      </c>
      <c r="W226" s="13">
        <f t="shared" si="139"/>
        <v>10</v>
      </c>
      <c r="X226" s="141">
        <f t="shared" si="140"/>
        <v>1</v>
      </c>
      <c r="Y226" s="14">
        <v>0</v>
      </c>
      <c r="Z226" s="13">
        <f t="shared" si="141"/>
        <v>100</v>
      </c>
      <c r="AA226" s="13">
        <f t="shared" si="142"/>
        <v>10</v>
      </c>
      <c r="AB226" s="147">
        <f t="shared" si="143"/>
        <v>1</v>
      </c>
      <c r="AC226" s="11">
        <v>100</v>
      </c>
      <c r="AD226" s="13">
        <f t="shared" si="144"/>
        <v>100</v>
      </c>
      <c r="AE226" s="13">
        <f t="shared" si="145"/>
        <v>100</v>
      </c>
      <c r="AF226" s="15">
        <f t="shared" si="146"/>
        <v>10</v>
      </c>
      <c r="AG226" s="17">
        <f t="shared" si="147"/>
        <v>1</v>
      </c>
      <c r="AH226" s="11">
        <v>0</v>
      </c>
      <c r="AI226" s="13">
        <f t="shared" si="148"/>
        <v>0</v>
      </c>
      <c r="AJ226" s="13">
        <f t="shared" si="149"/>
        <v>0</v>
      </c>
      <c r="AK226" s="155">
        <f t="shared" si="150"/>
        <v>1</v>
      </c>
      <c r="AL226" s="14">
        <v>0</v>
      </c>
      <c r="AM226" s="13">
        <f t="shared" si="151"/>
        <v>0</v>
      </c>
      <c r="AN226" s="13">
        <f t="shared" si="152"/>
        <v>0</v>
      </c>
      <c r="AO226" s="13">
        <f t="shared" si="153"/>
        <v>0</v>
      </c>
      <c r="AP226" s="161">
        <f t="shared" si="154"/>
        <v>171</v>
      </c>
      <c r="AU226" s="11">
        <v>100</v>
      </c>
      <c r="AV226" s="13">
        <f t="shared" si="155"/>
        <v>0</v>
      </c>
      <c r="AW226" s="13">
        <f t="shared" si="156"/>
        <v>0</v>
      </c>
      <c r="AX226" s="17">
        <f t="shared" si="157"/>
        <v>1</v>
      </c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">
        <f t="shared" si="158"/>
        <v>38.01102779003088</v>
      </c>
      <c r="BL226" s="11">
        <f t="shared" si="159"/>
        <v>171</v>
      </c>
    </row>
    <row r="227" spans="1:64" ht="24" x14ac:dyDescent="0.25">
      <c r="A227" s="11">
        <v>222</v>
      </c>
      <c r="B227" s="89" t="s">
        <v>286</v>
      </c>
      <c r="C227" s="12">
        <v>86.411164968579243</v>
      </c>
      <c r="D227" s="14">
        <f t="shared" si="124"/>
        <v>84.289216113672765</v>
      </c>
      <c r="E227" s="13">
        <f t="shared" si="125"/>
        <v>8.4289216113672758</v>
      </c>
      <c r="F227" s="121">
        <f t="shared" si="126"/>
        <v>245</v>
      </c>
      <c r="G227" s="60">
        <v>66.303447424198055</v>
      </c>
      <c r="H227" s="13">
        <f t="shared" si="127"/>
        <v>66.303447424198055</v>
      </c>
      <c r="I227" s="13">
        <f t="shared" si="128"/>
        <v>9.9455171136297071</v>
      </c>
      <c r="J227" s="13">
        <f t="shared" si="129"/>
        <v>9.9455171136297071</v>
      </c>
      <c r="K227" s="124">
        <f t="shared" si="130"/>
        <v>27</v>
      </c>
      <c r="L227" s="131">
        <v>5</v>
      </c>
      <c r="M227" s="13">
        <f t="shared" si="131"/>
        <v>46.875</v>
      </c>
      <c r="N227" s="13">
        <f t="shared" si="132"/>
        <v>4.6875</v>
      </c>
      <c r="O227" s="134">
        <f t="shared" si="133"/>
        <v>9</v>
      </c>
      <c r="P227" s="137">
        <v>27.000038725595971</v>
      </c>
      <c r="Q227" s="13">
        <f t="shared" si="134"/>
        <v>29.848571135612918</v>
      </c>
      <c r="R227" s="13">
        <f t="shared" si="135"/>
        <v>9.9495237118709721</v>
      </c>
      <c r="S227" s="13">
        <f t="shared" si="136"/>
        <v>0.49747618559354861</v>
      </c>
      <c r="T227" s="130">
        <f t="shared" si="137"/>
        <v>15</v>
      </c>
      <c r="U227" s="14">
        <v>0</v>
      </c>
      <c r="V227" s="13">
        <f t="shared" si="138"/>
        <v>100</v>
      </c>
      <c r="W227" s="13">
        <f t="shared" si="139"/>
        <v>10</v>
      </c>
      <c r="X227" s="141">
        <f t="shared" si="140"/>
        <v>1</v>
      </c>
      <c r="Y227" s="14">
        <v>0</v>
      </c>
      <c r="Z227" s="13">
        <f t="shared" si="141"/>
        <v>100</v>
      </c>
      <c r="AA227" s="13">
        <f t="shared" si="142"/>
        <v>10</v>
      </c>
      <c r="AB227" s="147">
        <f t="shared" si="143"/>
        <v>1</v>
      </c>
      <c r="AC227" s="11">
        <v>73</v>
      </c>
      <c r="AD227" s="13">
        <f t="shared" si="144"/>
        <v>73</v>
      </c>
      <c r="AE227" s="13">
        <f t="shared" si="145"/>
        <v>73</v>
      </c>
      <c r="AF227" s="15">
        <f t="shared" si="146"/>
        <v>7.3</v>
      </c>
      <c r="AG227" s="17">
        <f t="shared" si="147"/>
        <v>168</v>
      </c>
      <c r="AH227" s="11">
        <v>0</v>
      </c>
      <c r="AI227" s="13">
        <f t="shared" si="148"/>
        <v>0</v>
      </c>
      <c r="AJ227" s="13">
        <f t="shared" si="149"/>
        <v>0</v>
      </c>
      <c r="AK227" s="155">
        <f t="shared" si="150"/>
        <v>1</v>
      </c>
      <c r="AL227" s="14">
        <v>0</v>
      </c>
      <c r="AM227" s="13">
        <f t="shared" si="151"/>
        <v>0</v>
      </c>
      <c r="AN227" s="13">
        <f t="shared" si="152"/>
        <v>0</v>
      </c>
      <c r="AO227" s="13">
        <f t="shared" si="153"/>
        <v>0</v>
      </c>
      <c r="AP227" s="161">
        <f t="shared" si="154"/>
        <v>171</v>
      </c>
      <c r="AQ227" s="43"/>
      <c r="AR227" s="43"/>
      <c r="AS227" s="43"/>
      <c r="AT227" s="43"/>
      <c r="AU227" s="11">
        <v>100</v>
      </c>
      <c r="AV227" s="13">
        <f t="shared" si="155"/>
        <v>0</v>
      </c>
      <c r="AW227" s="13">
        <f t="shared" si="156"/>
        <v>0</v>
      </c>
      <c r="AX227" s="17">
        <f t="shared" si="157"/>
        <v>1</v>
      </c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">
        <f t="shared" si="158"/>
        <v>50.85941491059053</v>
      </c>
      <c r="BL227" s="11">
        <f t="shared" si="159"/>
        <v>22</v>
      </c>
    </row>
    <row r="228" spans="1:64" ht="36" x14ac:dyDescent="0.25">
      <c r="A228" s="11">
        <v>223</v>
      </c>
      <c r="B228" s="89" t="s">
        <v>287</v>
      </c>
      <c r="C228" s="12">
        <v>76.024689024113286</v>
      </c>
      <c r="D228" s="14">
        <f t="shared" si="124"/>
        <v>72.280852002494058</v>
      </c>
      <c r="E228" s="13">
        <f t="shared" si="125"/>
        <v>7.2280852002494056</v>
      </c>
      <c r="F228" s="121">
        <f t="shared" si="126"/>
        <v>261</v>
      </c>
      <c r="G228" s="60">
        <v>0</v>
      </c>
      <c r="H228" s="13">
        <f t="shared" si="127"/>
        <v>0</v>
      </c>
      <c r="I228" s="13">
        <f t="shared" si="128"/>
        <v>0</v>
      </c>
      <c r="J228" s="13">
        <f t="shared" si="129"/>
        <v>0</v>
      </c>
      <c r="K228" s="124">
        <f t="shared" si="130"/>
        <v>171</v>
      </c>
      <c r="L228" s="131">
        <v>0</v>
      </c>
      <c r="M228" s="13">
        <f t="shared" si="131"/>
        <v>0</v>
      </c>
      <c r="N228" s="13">
        <f t="shared" si="132"/>
        <v>0</v>
      </c>
      <c r="O228" s="134">
        <f t="shared" si="133"/>
        <v>138</v>
      </c>
      <c r="P228" s="137">
        <v>0</v>
      </c>
      <c r="Q228" s="13">
        <f t="shared" si="134"/>
        <v>0</v>
      </c>
      <c r="R228" s="13">
        <f t="shared" si="135"/>
        <v>0</v>
      </c>
      <c r="S228" s="13">
        <f t="shared" si="136"/>
        <v>0</v>
      </c>
      <c r="T228" s="130">
        <f t="shared" si="137"/>
        <v>149</v>
      </c>
      <c r="U228" s="14">
        <v>0</v>
      </c>
      <c r="V228" s="13">
        <f t="shared" si="138"/>
        <v>100</v>
      </c>
      <c r="W228" s="13">
        <f t="shared" si="139"/>
        <v>10</v>
      </c>
      <c r="X228" s="141">
        <f t="shared" si="140"/>
        <v>1</v>
      </c>
      <c r="Y228" s="14">
        <v>0</v>
      </c>
      <c r="Z228" s="13">
        <f t="shared" si="141"/>
        <v>100</v>
      </c>
      <c r="AA228" s="13">
        <f t="shared" si="142"/>
        <v>10</v>
      </c>
      <c r="AB228" s="147">
        <f t="shared" si="143"/>
        <v>1</v>
      </c>
      <c r="AC228" s="11">
        <v>0</v>
      </c>
      <c r="AD228" s="13">
        <f t="shared" si="144"/>
        <v>0</v>
      </c>
      <c r="AE228" s="13">
        <f t="shared" si="145"/>
        <v>0</v>
      </c>
      <c r="AF228" s="15">
        <f t="shared" si="146"/>
        <v>0</v>
      </c>
      <c r="AG228" s="17">
        <f t="shared" si="147"/>
        <v>198</v>
      </c>
      <c r="AH228" s="11">
        <v>0</v>
      </c>
      <c r="AI228" s="13">
        <f t="shared" si="148"/>
        <v>0</v>
      </c>
      <c r="AJ228" s="13">
        <f t="shared" si="149"/>
        <v>0</v>
      </c>
      <c r="AK228" s="155">
        <f t="shared" si="150"/>
        <v>1</v>
      </c>
      <c r="AL228" s="14">
        <v>0</v>
      </c>
      <c r="AM228" s="13">
        <f t="shared" si="151"/>
        <v>0</v>
      </c>
      <c r="AN228" s="13">
        <f t="shared" si="152"/>
        <v>0</v>
      </c>
      <c r="AO228" s="13">
        <f t="shared" si="153"/>
        <v>0</v>
      </c>
      <c r="AP228" s="161">
        <f t="shared" si="154"/>
        <v>171</v>
      </c>
      <c r="AU228" s="11">
        <v>100</v>
      </c>
      <c r="AV228" s="13">
        <f t="shared" si="155"/>
        <v>0</v>
      </c>
      <c r="AW228" s="13">
        <f t="shared" si="156"/>
        <v>0</v>
      </c>
      <c r="AX228" s="17">
        <f t="shared" si="157"/>
        <v>1</v>
      </c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">
        <f t="shared" si="158"/>
        <v>27.228085200249406</v>
      </c>
      <c r="BL228" s="11">
        <f t="shared" si="159"/>
        <v>266</v>
      </c>
    </row>
    <row r="229" spans="1:64" ht="36" x14ac:dyDescent="0.25">
      <c r="A229" s="11">
        <v>224</v>
      </c>
      <c r="B229" s="89" t="s">
        <v>288</v>
      </c>
      <c r="C229" s="12">
        <v>59.198844569049733</v>
      </c>
      <c r="D229" s="14">
        <f t="shared" si="124"/>
        <v>52.827587220985961</v>
      </c>
      <c r="E229" s="13">
        <f t="shared" si="125"/>
        <v>5.2827587220985954</v>
      </c>
      <c r="F229" s="121">
        <f t="shared" si="126"/>
        <v>267</v>
      </c>
      <c r="G229" s="60">
        <v>0</v>
      </c>
      <c r="H229" s="13">
        <f t="shared" si="127"/>
        <v>0</v>
      </c>
      <c r="I229" s="13">
        <f t="shared" si="128"/>
        <v>0</v>
      </c>
      <c r="J229" s="13">
        <f t="shared" si="129"/>
        <v>0</v>
      </c>
      <c r="K229" s="124">
        <f t="shared" si="130"/>
        <v>171</v>
      </c>
      <c r="L229" s="131">
        <v>0</v>
      </c>
      <c r="M229" s="13">
        <f t="shared" si="131"/>
        <v>0</v>
      </c>
      <c r="N229" s="13">
        <f t="shared" si="132"/>
        <v>0</v>
      </c>
      <c r="O229" s="134">
        <f t="shared" si="133"/>
        <v>138</v>
      </c>
      <c r="P229" s="137">
        <v>0</v>
      </c>
      <c r="Q229" s="13">
        <f t="shared" si="134"/>
        <v>0</v>
      </c>
      <c r="R229" s="13">
        <f t="shared" si="135"/>
        <v>0</v>
      </c>
      <c r="S229" s="13">
        <f t="shared" si="136"/>
        <v>0</v>
      </c>
      <c r="T229" s="130">
        <f t="shared" si="137"/>
        <v>149</v>
      </c>
      <c r="U229" s="14">
        <v>0</v>
      </c>
      <c r="V229" s="13">
        <f t="shared" si="138"/>
        <v>100</v>
      </c>
      <c r="W229" s="13">
        <f t="shared" si="139"/>
        <v>10</v>
      </c>
      <c r="X229" s="141">
        <f t="shared" si="140"/>
        <v>1</v>
      </c>
      <c r="Y229" s="14">
        <v>0</v>
      </c>
      <c r="Z229" s="13">
        <f t="shared" si="141"/>
        <v>100</v>
      </c>
      <c r="AA229" s="13">
        <f t="shared" si="142"/>
        <v>10</v>
      </c>
      <c r="AB229" s="147">
        <f t="shared" si="143"/>
        <v>1</v>
      </c>
      <c r="AC229" s="11">
        <v>0</v>
      </c>
      <c r="AD229" s="13">
        <f t="shared" si="144"/>
        <v>0</v>
      </c>
      <c r="AE229" s="13">
        <f t="shared" si="145"/>
        <v>0</v>
      </c>
      <c r="AF229" s="15">
        <f t="shared" si="146"/>
        <v>0</v>
      </c>
      <c r="AG229" s="17">
        <f t="shared" si="147"/>
        <v>198</v>
      </c>
      <c r="AH229" s="11">
        <v>0</v>
      </c>
      <c r="AI229" s="13">
        <f t="shared" si="148"/>
        <v>0</v>
      </c>
      <c r="AJ229" s="13">
        <f t="shared" si="149"/>
        <v>0</v>
      </c>
      <c r="AK229" s="155">
        <f t="shared" si="150"/>
        <v>1</v>
      </c>
      <c r="AL229" s="14">
        <v>0</v>
      </c>
      <c r="AM229" s="13">
        <f t="shared" si="151"/>
        <v>0</v>
      </c>
      <c r="AN229" s="13">
        <f t="shared" si="152"/>
        <v>0</v>
      </c>
      <c r="AO229" s="13">
        <f t="shared" si="153"/>
        <v>0</v>
      </c>
      <c r="AP229" s="161">
        <f t="shared" si="154"/>
        <v>171</v>
      </c>
      <c r="AU229" s="11">
        <v>100</v>
      </c>
      <c r="AV229" s="13">
        <f t="shared" si="155"/>
        <v>0</v>
      </c>
      <c r="AW229" s="13">
        <f t="shared" si="156"/>
        <v>0</v>
      </c>
      <c r="AX229" s="17">
        <f t="shared" si="157"/>
        <v>1</v>
      </c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">
        <f t="shared" si="158"/>
        <v>25.282758722098595</v>
      </c>
      <c r="BL229" s="11">
        <f t="shared" si="159"/>
        <v>269</v>
      </c>
    </row>
    <row r="230" spans="1:64" ht="24" x14ac:dyDescent="0.25">
      <c r="A230" s="11">
        <v>225</v>
      </c>
      <c r="B230" s="89" t="s">
        <v>289</v>
      </c>
      <c r="C230" s="12">
        <v>100</v>
      </c>
      <c r="D230" s="14">
        <f t="shared" si="124"/>
        <v>100</v>
      </c>
      <c r="E230" s="13">
        <f t="shared" si="125"/>
        <v>10</v>
      </c>
      <c r="F230" s="121">
        <f t="shared" si="126"/>
        <v>1</v>
      </c>
      <c r="G230" s="60">
        <v>0</v>
      </c>
      <c r="H230" s="13">
        <f t="shared" si="127"/>
        <v>0</v>
      </c>
      <c r="I230" s="13">
        <f t="shared" si="128"/>
        <v>0</v>
      </c>
      <c r="J230" s="13">
        <f t="shared" si="129"/>
        <v>0</v>
      </c>
      <c r="K230" s="124">
        <f t="shared" si="130"/>
        <v>171</v>
      </c>
      <c r="L230" s="131">
        <v>0</v>
      </c>
      <c r="M230" s="13">
        <f t="shared" si="131"/>
        <v>0</v>
      </c>
      <c r="N230" s="13">
        <f t="shared" si="132"/>
        <v>0</v>
      </c>
      <c r="O230" s="134">
        <f t="shared" si="133"/>
        <v>138</v>
      </c>
      <c r="P230" s="137">
        <v>0</v>
      </c>
      <c r="Q230" s="13">
        <f t="shared" si="134"/>
        <v>0</v>
      </c>
      <c r="R230" s="13">
        <f t="shared" si="135"/>
        <v>0</v>
      </c>
      <c r="S230" s="13">
        <f t="shared" si="136"/>
        <v>0</v>
      </c>
      <c r="T230" s="130">
        <f t="shared" si="137"/>
        <v>149</v>
      </c>
      <c r="U230" s="14">
        <v>0</v>
      </c>
      <c r="V230" s="13">
        <f t="shared" si="138"/>
        <v>100</v>
      </c>
      <c r="W230" s="13">
        <f t="shared" si="139"/>
        <v>10</v>
      </c>
      <c r="X230" s="141">
        <f t="shared" si="140"/>
        <v>1</v>
      </c>
      <c r="Y230" s="14">
        <v>0</v>
      </c>
      <c r="Z230" s="13">
        <f t="shared" si="141"/>
        <v>100</v>
      </c>
      <c r="AA230" s="13">
        <f t="shared" si="142"/>
        <v>10</v>
      </c>
      <c r="AB230" s="147">
        <f t="shared" si="143"/>
        <v>1</v>
      </c>
      <c r="AC230" s="11"/>
      <c r="AD230" s="13">
        <f t="shared" si="144"/>
        <v>0</v>
      </c>
      <c r="AE230" s="13">
        <f t="shared" si="145"/>
        <v>0</v>
      </c>
      <c r="AF230" s="15">
        <f t="shared" si="146"/>
        <v>0</v>
      </c>
      <c r="AG230" s="17">
        <f t="shared" si="147"/>
        <v>198</v>
      </c>
      <c r="AH230" s="11">
        <v>0</v>
      </c>
      <c r="AI230" s="13">
        <f t="shared" si="148"/>
        <v>0</v>
      </c>
      <c r="AJ230" s="13">
        <f t="shared" si="149"/>
        <v>0</v>
      </c>
      <c r="AK230" s="155">
        <f t="shared" si="150"/>
        <v>1</v>
      </c>
      <c r="AL230" s="14">
        <v>0.93005380476556487</v>
      </c>
      <c r="AM230" s="13">
        <f t="shared" si="151"/>
        <v>0.93005380476556487</v>
      </c>
      <c r="AN230" s="13">
        <f t="shared" si="152"/>
        <v>9.3005380476556501E-2</v>
      </c>
      <c r="AO230" s="13">
        <f t="shared" si="153"/>
        <v>9.3005380476556501E-2</v>
      </c>
      <c r="AP230" s="161">
        <f t="shared" si="154"/>
        <v>164</v>
      </c>
      <c r="AU230" s="11">
        <v>100</v>
      </c>
      <c r="AV230" s="13">
        <f t="shared" si="155"/>
        <v>0</v>
      </c>
      <c r="AW230" s="13">
        <f t="shared" si="156"/>
        <v>0</v>
      </c>
      <c r="AX230" s="17">
        <f t="shared" si="157"/>
        <v>1</v>
      </c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">
        <f t="shared" si="158"/>
        <v>30.093005380476555</v>
      </c>
      <c r="BL230" s="11">
        <f t="shared" si="159"/>
        <v>233</v>
      </c>
    </row>
    <row r="231" spans="1:64" ht="24" x14ac:dyDescent="0.25">
      <c r="A231" s="11">
        <v>226</v>
      </c>
      <c r="B231" s="89" t="s">
        <v>290</v>
      </c>
      <c r="C231" s="12">
        <v>38.688783570300153</v>
      </c>
      <c r="D231" s="14">
        <f t="shared" si="124"/>
        <v>29.114801312431641</v>
      </c>
      <c r="E231" s="13">
        <f t="shared" si="125"/>
        <v>2.9114801312431644</v>
      </c>
      <c r="F231" s="121">
        <f t="shared" si="126"/>
        <v>272</v>
      </c>
      <c r="G231" s="60">
        <v>0</v>
      </c>
      <c r="H231" s="13">
        <f t="shared" si="127"/>
        <v>0</v>
      </c>
      <c r="I231" s="13">
        <f t="shared" si="128"/>
        <v>0</v>
      </c>
      <c r="J231" s="13">
        <f t="shared" si="129"/>
        <v>0</v>
      </c>
      <c r="K231" s="124">
        <f t="shared" si="130"/>
        <v>171</v>
      </c>
      <c r="L231" s="131">
        <v>0</v>
      </c>
      <c r="M231" s="13">
        <f t="shared" si="131"/>
        <v>0</v>
      </c>
      <c r="N231" s="13">
        <f t="shared" si="132"/>
        <v>0</v>
      </c>
      <c r="O231" s="134">
        <f t="shared" si="133"/>
        <v>138</v>
      </c>
      <c r="P231" s="137">
        <v>0</v>
      </c>
      <c r="Q231" s="13">
        <f t="shared" si="134"/>
        <v>0</v>
      </c>
      <c r="R231" s="13">
        <f t="shared" si="135"/>
        <v>0</v>
      </c>
      <c r="S231" s="13">
        <f t="shared" si="136"/>
        <v>0</v>
      </c>
      <c r="T231" s="130">
        <f t="shared" si="137"/>
        <v>149</v>
      </c>
      <c r="U231" s="14">
        <v>0</v>
      </c>
      <c r="V231" s="13">
        <f t="shared" si="138"/>
        <v>100</v>
      </c>
      <c r="W231" s="13">
        <f t="shared" si="139"/>
        <v>10</v>
      </c>
      <c r="X231" s="141">
        <f t="shared" si="140"/>
        <v>1</v>
      </c>
      <c r="Y231" s="14">
        <v>0</v>
      </c>
      <c r="Z231" s="13">
        <f t="shared" si="141"/>
        <v>100</v>
      </c>
      <c r="AA231" s="13">
        <f t="shared" si="142"/>
        <v>10</v>
      </c>
      <c r="AB231" s="147">
        <f t="shared" si="143"/>
        <v>1</v>
      </c>
      <c r="AC231" s="11">
        <v>0</v>
      </c>
      <c r="AD231" s="13">
        <f t="shared" si="144"/>
        <v>0</v>
      </c>
      <c r="AE231" s="13">
        <f t="shared" si="145"/>
        <v>0</v>
      </c>
      <c r="AF231" s="15">
        <f t="shared" si="146"/>
        <v>0</v>
      </c>
      <c r="AG231" s="17">
        <f t="shared" si="147"/>
        <v>198</v>
      </c>
      <c r="AH231" s="11">
        <v>0</v>
      </c>
      <c r="AI231" s="13">
        <f t="shared" si="148"/>
        <v>0</v>
      </c>
      <c r="AJ231" s="13">
        <f t="shared" si="149"/>
        <v>0</v>
      </c>
      <c r="AK231" s="155">
        <f t="shared" si="150"/>
        <v>1</v>
      </c>
      <c r="AL231" s="14">
        <v>100</v>
      </c>
      <c r="AM231" s="13">
        <f t="shared" si="151"/>
        <v>100</v>
      </c>
      <c r="AN231" s="13">
        <f t="shared" si="152"/>
        <v>10</v>
      </c>
      <c r="AO231" s="13">
        <f t="shared" si="153"/>
        <v>10</v>
      </c>
      <c r="AP231" s="161">
        <f t="shared" si="154"/>
        <v>1</v>
      </c>
      <c r="AU231" s="11">
        <v>100</v>
      </c>
      <c r="AV231" s="13">
        <f t="shared" si="155"/>
        <v>0</v>
      </c>
      <c r="AW231" s="13">
        <f t="shared" si="156"/>
        <v>0</v>
      </c>
      <c r="AX231" s="17">
        <f t="shared" si="157"/>
        <v>1</v>
      </c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">
        <f t="shared" si="158"/>
        <v>32.911480131243167</v>
      </c>
      <c r="BL231" s="11">
        <f t="shared" si="159"/>
        <v>206</v>
      </c>
    </row>
    <row r="232" spans="1:64" ht="36" x14ac:dyDescent="0.25">
      <c r="A232" s="11">
        <v>227</v>
      </c>
      <c r="B232" s="89" t="s">
        <v>291</v>
      </c>
      <c r="C232" s="12">
        <v>72.780199296230137</v>
      </c>
      <c r="D232" s="14">
        <f t="shared" si="124"/>
        <v>68.529722724795306</v>
      </c>
      <c r="E232" s="13">
        <f t="shared" si="125"/>
        <v>6.8529722724795308</v>
      </c>
      <c r="F232" s="121">
        <f t="shared" si="126"/>
        <v>262</v>
      </c>
      <c r="G232" s="60">
        <v>26.830892143808256</v>
      </c>
      <c r="H232" s="13">
        <f t="shared" si="127"/>
        <v>26.830892143808256</v>
      </c>
      <c r="I232" s="13">
        <f t="shared" si="128"/>
        <v>4.0246338215712392</v>
      </c>
      <c r="J232" s="13">
        <f t="shared" si="129"/>
        <v>4.0246338215712392</v>
      </c>
      <c r="K232" s="124">
        <f t="shared" si="130"/>
        <v>71</v>
      </c>
      <c r="L232" s="131">
        <v>3.5</v>
      </c>
      <c r="M232" s="13">
        <f t="shared" si="131"/>
        <v>32.8125</v>
      </c>
      <c r="N232" s="13">
        <f t="shared" si="132"/>
        <v>3.28125</v>
      </c>
      <c r="O232" s="134">
        <f t="shared" si="133"/>
        <v>27</v>
      </c>
      <c r="P232" s="137">
        <v>4.4681892608159757</v>
      </c>
      <c r="Q232" s="13">
        <f t="shared" si="134"/>
        <v>4.9395879151985733</v>
      </c>
      <c r="R232" s="13">
        <f t="shared" si="135"/>
        <v>1.6465293050661911</v>
      </c>
      <c r="S232" s="13">
        <f t="shared" si="136"/>
        <v>8.2326465253309569E-2</v>
      </c>
      <c r="T232" s="130">
        <f t="shared" si="137"/>
        <v>88</v>
      </c>
      <c r="U232" s="14">
        <v>0</v>
      </c>
      <c r="V232" s="13">
        <f t="shared" si="138"/>
        <v>100</v>
      </c>
      <c r="W232" s="13">
        <f t="shared" si="139"/>
        <v>10</v>
      </c>
      <c r="X232" s="141">
        <f t="shared" si="140"/>
        <v>1</v>
      </c>
      <c r="Y232" s="14">
        <v>50</v>
      </c>
      <c r="Z232" s="13">
        <f t="shared" si="141"/>
        <v>50</v>
      </c>
      <c r="AA232" s="13">
        <f t="shared" si="142"/>
        <v>5</v>
      </c>
      <c r="AB232" s="147">
        <f t="shared" si="143"/>
        <v>227</v>
      </c>
      <c r="AC232" s="11">
        <v>58</v>
      </c>
      <c r="AD232" s="13">
        <f t="shared" si="144"/>
        <v>57.999999999999993</v>
      </c>
      <c r="AE232" s="13">
        <f t="shared" si="145"/>
        <v>57.999999999999993</v>
      </c>
      <c r="AF232" s="15">
        <f t="shared" si="146"/>
        <v>5.7999999999999989</v>
      </c>
      <c r="AG232" s="17">
        <f t="shared" si="147"/>
        <v>183</v>
      </c>
      <c r="AH232" s="11">
        <v>0</v>
      </c>
      <c r="AI232" s="13">
        <f t="shared" si="148"/>
        <v>0</v>
      </c>
      <c r="AJ232" s="13">
        <f t="shared" si="149"/>
        <v>0</v>
      </c>
      <c r="AK232" s="155">
        <f t="shared" si="150"/>
        <v>1</v>
      </c>
      <c r="AL232" s="14">
        <v>0</v>
      </c>
      <c r="AM232" s="13">
        <f t="shared" si="151"/>
        <v>0</v>
      </c>
      <c r="AN232" s="13">
        <f t="shared" si="152"/>
        <v>0</v>
      </c>
      <c r="AO232" s="13">
        <f t="shared" si="153"/>
        <v>0</v>
      </c>
      <c r="AP232" s="161">
        <f t="shared" si="154"/>
        <v>171</v>
      </c>
      <c r="AU232" s="11">
        <v>100</v>
      </c>
      <c r="AV232" s="13">
        <f t="shared" si="155"/>
        <v>0</v>
      </c>
      <c r="AW232" s="13">
        <f t="shared" si="156"/>
        <v>0</v>
      </c>
      <c r="AX232" s="17">
        <f t="shared" si="157"/>
        <v>1</v>
      </c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">
        <f t="shared" si="158"/>
        <v>35.041182559304076</v>
      </c>
      <c r="BL232" s="11">
        <f t="shared" si="159"/>
        <v>192</v>
      </c>
    </row>
    <row r="233" spans="1:64" ht="48" x14ac:dyDescent="0.25">
      <c r="A233" s="11">
        <v>228</v>
      </c>
      <c r="B233" s="89" t="s">
        <v>292</v>
      </c>
      <c r="C233" s="12">
        <v>95.231231128776372</v>
      </c>
      <c r="D233" s="14">
        <f t="shared" si="124"/>
        <v>94.486569528116078</v>
      </c>
      <c r="E233" s="13">
        <f t="shared" si="125"/>
        <v>9.4486569528116089</v>
      </c>
      <c r="F233" s="121">
        <f t="shared" si="126"/>
        <v>199</v>
      </c>
      <c r="G233" s="60">
        <v>0</v>
      </c>
      <c r="H233" s="13">
        <f t="shared" si="127"/>
        <v>0</v>
      </c>
      <c r="I233" s="13">
        <f t="shared" si="128"/>
        <v>0</v>
      </c>
      <c r="J233" s="13">
        <f t="shared" si="129"/>
        <v>0</v>
      </c>
      <c r="K233" s="124">
        <f t="shared" si="130"/>
        <v>171</v>
      </c>
      <c r="L233" s="131">
        <v>0</v>
      </c>
      <c r="M233" s="13">
        <f t="shared" si="131"/>
        <v>0</v>
      </c>
      <c r="N233" s="13">
        <f t="shared" si="132"/>
        <v>0</v>
      </c>
      <c r="O233" s="134">
        <f t="shared" si="133"/>
        <v>138</v>
      </c>
      <c r="P233" s="137">
        <v>0</v>
      </c>
      <c r="Q233" s="13">
        <f t="shared" si="134"/>
        <v>0</v>
      </c>
      <c r="R233" s="13">
        <f t="shared" si="135"/>
        <v>0</v>
      </c>
      <c r="S233" s="13">
        <f t="shared" si="136"/>
        <v>0</v>
      </c>
      <c r="T233" s="130">
        <f t="shared" si="137"/>
        <v>149</v>
      </c>
      <c r="U233" s="14">
        <v>0</v>
      </c>
      <c r="V233" s="13">
        <f t="shared" si="138"/>
        <v>100</v>
      </c>
      <c r="W233" s="13">
        <f t="shared" si="139"/>
        <v>10</v>
      </c>
      <c r="X233" s="141">
        <f t="shared" si="140"/>
        <v>1</v>
      </c>
      <c r="Y233" s="14">
        <v>0</v>
      </c>
      <c r="Z233" s="13">
        <f t="shared" si="141"/>
        <v>100</v>
      </c>
      <c r="AA233" s="13">
        <f t="shared" si="142"/>
        <v>10</v>
      </c>
      <c r="AB233" s="147">
        <f t="shared" si="143"/>
        <v>1</v>
      </c>
      <c r="AC233" s="11">
        <v>72</v>
      </c>
      <c r="AD233" s="13">
        <f t="shared" si="144"/>
        <v>72</v>
      </c>
      <c r="AE233" s="13">
        <f t="shared" si="145"/>
        <v>72</v>
      </c>
      <c r="AF233" s="15">
        <f t="shared" si="146"/>
        <v>7.2</v>
      </c>
      <c r="AG233" s="17">
        <f t="shared" si="147"/>
        <v>171</v>
      </c>
      <c r="AH233" s="11">
        <v>0</v>
      </c>
      <c r="AI233" s="13">
        <f t="shared" si="148"/>
        <v>0</v>
      </c>
      <c r="AJ233" s="13">
        <f t="shared" si="149"/>
        <v>0</v>
      </c>
      <c r="AK233" s="155">
        <f t="shared" si="150"/>
        <v>1</v>
      </c>
      <c r="AL233" s="14">
        <v>100</v>
      </c>
      <c r="AM233" s="13">
        <f t="shared" si="151"/>
        <v>100</v>
      </c>
      <c r="AN233" s="13">
        <f t="shared" si="152"/>
        <v>10</v>
      </c>
      <c r="AO233" s="13">
        <f t="shared" si="153"/>
        <v>10</v>
      </c>
      <c r="AP233" s="161">
        <f t="shared" si="154"/>
        <v>1</v>
      </c>
      <c r="AU233" s="11">
        <v>100</v>
      </c>
      <c r="AV233" s="13">
        <f t="shared" si="155"/>
        <v>0</v>
      </c>
      <c r="AW233" s="13">
        <f t="shared" si="156"/>
        <v>0</v>
      </c>
      <c r="AX233" s="17">
        <f t="shared" si="157"/>
        <v>1</v>
      </c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">
        <f t="shared" si="158"/>
        <v>46.648656952811614</v>
      </c>
      <c r="BL233" s="11">
        <f t="shared" si="159"/>
        <v>48</v>
      </c>
    </row>
    <row r="234" spans="1:64" ht="36" x14ac:dyDescent="0.25">
      <c r="A234" s="11">
        <v>229</v>
      </c>
      <c r="B234" s="89" t="s">
        <v>293</v>
      </c>
      <c r="C234" s="12">
        <v>99.981664833149992</v>
      </c>
      <c r="D234" s="14">
        <f t="shared" si="124"/>
        <v>99.978801726326509</v>
      </c>
      <c r="E234" s="13">
        <f t="shared" si="125"/>
        <v>9.9978801726326516</v>
      </c>
      <c r="F234" s="121">
        <f t="shared" si="126"/>
        <v>122</v>
      </c>
      <c r="G234" s="60">
        <v>0</v>
      </c>
      <c r="H234" s="13">
        <f t="shared" si="127"/>
        <v>0</v>
      </c>
      <c r="I234" s="13">
        <f t="shared" si="128"/>
        <v>0</v>
      </c>
      <c r="J234" s="13">
        <f t="shared" si="129"/>
        <v>0</v>
      </c>
      <c r="K234" s="124">
        <f t="shared" si="130"/>
        <v>171</v>
      </c>
      <c r="L234" s="131">
        <v>0</v>
      </c>
      <c r="M234" s="13">
        <f t="shared" si="131"/>
        <v>0</v>
      </c>
      <c r="N234" s="13">
        <f t="shared" si="132"/>
        <v>0</v>
      </c>
      <c r="O234" s="134">
        <f t="shared" si="133"/>
        <v>138</v>
      </c>
      <c r="P234" s="137">
        <v>0</v>
      </c>
      <c r="Q234" s="13">
        <f t="shared" si="134"/>
        <v>0</v>
      </c>
      <c r="R234" s="13">
        <f t="shared" si="135"/>
        <v>0</v>
      </c>
      <c r="S234" s="13">
        <f t="shared" si="136"/>
        <v>0</v>
      </c>
      <c r="T234" s="130">
        <f t="shared" si="137"/>
        <v>149</v>
      </c>
      <c r="U234" s="14">
        <v>0</v>
      </c>
      <c r="V234" s="13">
        <f t="shared" si="138"/>
        <v>100</v>
      </c>
      <c r="W234" s="13">
        <f t="shared" si="139"/>
        <v>10</v>
      </c>
      <c r="X234" s="141">
        <f t="shared" si="140"/>
        <v>1</v>
      </c>
      <c r="Y234" s="14">
        <v>0</v>
      </c>
      <c r="Z234" s="13">
        <f t="shared" si="141"/>
        <v>100</v>
      </c>
      <c r="AA234" s="13">
        <f t="shared" si="142"/>
        <v>10</v>
      </c>
      <c r="AB234" s="147">
        <f t="shared" si="143"/>
        <v>1</v>
      </c>
      <c r="AC234" s="11">
        <v>0</v>
      </c>
      <c r="AD234" s="13">
        <f t="shared" si="144"/>
        <v>0</v>
      </c>
      <c r="AE234" s="13">
        <f t="shared" si="145"/>
        <v>0</v>
      </c>
      <c r="AF234" s="15">
        <f t="shared" si="146"/>
        <v>0</v>
      </c>
      <c r="AG234" s="17">
        <f t="shared" si="147"/>
        <v>198</v>
      </c>
      <c r="AH234" s="11">
        <v>0</v>
      </c>
      <c r="AI234" s="13">
        <f t="shared" si="148"/>
        <v>0</v>
      </c>
      <c r="AJ234" s="13">
        <f t="shared" si="149"/>
        <v>0</v>
      </c>
      <c r="AK234" s="155">
        <f t="shared" si="150"/>
        <v>1</v>
      </c>
      <c r="AL234" s="14">
        <v>0</v>
      </c>
      <c r="AM234" s="13">
        <f t="shared" si="151"/>
        <v>0</v>
      </c>
      <c r="AN234" s="13">
        <f t="shared" si="152"/>
        <v>0</v>
      </c>
      <c r="AO234" s="13">
        <f t="shared" si="153"/>
        <v>0</v>
      </c>
      <c r="AP234" s="161">
        <f t="shared" si="154"/>
        <v>171</v>
      </c>
      <c r="AU234" s="11">
        <v>100</v>
      </c>
      <c r="AV234" s="13">
        <f t="shared" si="155"/>
        <v>0</v>
      </c>
      <c r="AW234" s="13">
        <f t="shared" si="156"/>
        <v>0</v>
      </c>
      <c r="AX234" s="17">
        <f t="shared" si="157"/>
        <v>1</v>
      </c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">
        <f t="shared" si="158"/>
        <v>29.997880172632652</v>
      </c>
      <c r="BL234" s="11">
        <f t="shared" si="159"/>
        <v>242</v>
      </c>
    </row>
    <row r="235" spans="1:64" ht="36" x14ac:dyDescent="0.25">
      <c r="A235" s="11">
        <v>230</v>
      </c>
      <c r="B235" s="89" t="s">
        <v>294</v>
      </c>
      <c r="C235" s="12">
        <v>94.299965131447365</v>
      </c>
      <c r="D235" s="14">
        <f t="shared" si="124"/>
        <v>93.40988276351186</v>
      </c>
      <c r="E235" s="13">
        <f t="shared" si="125"/>
        <v>9.3409882763511867</v>
      </c>
      <c r="F235" s="121">
        <f t="shared" si="126"/>
        <v>210</v>
      </c>
      <c r="G235" s="60">
        <v>0</v>
      </c>
      <c r="H235" s="13">
        <f t="shared" si="127"/>
        <v>0</v>
      </c>
      <c r="I235" s="13">
        <f t="shared" si="128"/>
        <v>0</v>
      </c>
      <c r="J235" s="13">
        <f t="shared" si="129"/>
        <v>0</v>
      </c>
      <c r="K235" s="124">
        <f t="shared" si="130"/>
        <v>171</v>
      </c>
      <c r="L235" s="131">
        <v>0</v>
      </c>
      <c r="M235" s="13">
        <f t="shared" si="131"/>
        <v>0</v>
      </c>
      <c r="N235" s="13">
        <f t="shared" si="132"/>
        <v>0</v>
      </c>
      <c r="O235" s="134">
        <f t="shared" si="133"/>
        <v>138</v>
      </c>
      <c r="P235" s="137">
        <v>0</v>
      </c>
      <c r="Q235" s="13">
        <f t="shared" si="134"/>
        <v>0</v>
      </c>
      <c r="R235" s="13">
        <f t="shared" si="135"/>
        <v>0</v>
      </c>
      <c r="S235" s="13">
        <f t="shared" si="136"/>
        <v>0</v>
      </c>
      <c r="T235" s="130">
        <f t="shared" si="137"/>
        <v>149</v>
      </c>
      <c r="U235" s="14">
        <v>0</v>
      </c>
      <c r="V235" s="13">
        <f t="shared" si="138"/>
        <v>100</v>
      </c>
      <c r="W235" s="13">
        <f t="shared" si="139"/>
        <v>10</v>
      </c>
      <c r="X235" s="141">
        <f t="shared" si="140"/>
        <v>1</v>
      </c>
      <c r="Y235" s="14">
        <v>0</v>
      </c>
      <c r="Z235" s="13">
        <f t="shared" si="141"/>
        <v>100</v>
      </c>
      <c r="AA235" s="13">
        <f t="shared" si="142"/>
        <v>10</v>
      </c>
      <c r="AB235" s="147">
        <f t="shared" si="143"/>
        <v>1</v>
      </c>
      <c r="AC235" s="11">
        <v>0</v>
      </c>
      <c r="AD235" s="13">
        <f t="shared" si="144"/>
        <v>0</v>
      </c>
      <c r="AE235" s="13">
        <f t="shared" si="145"/>
        <v>0</v>
      </c>
      <c r="AF235" s="15">
        <f t="shared" si="146"/>
        <v>0</v>
      </c>
      <c r="AG235" s="17">
        <f t="shared" si="147"/>
        <v>198</v>
      </c>
      <c r="AH235" s="11">
        <v>0</v>
      </c>
      <c r="AI235" s="13">
        <f t="shared" si="148"/>
        <v>0</v>
      </c>
      <c r="AJ235" s="13">
        <f t="shared" si="149"/>
        <v>0</v>
      </c>
      <c r="AK235" s="155">
        <f t="shared" si="150"/>
        <v>1</v>
      </c>
      <c r="AL235" s="14">
        <v>0</v>
      </c>
      <c r="AM235" s="13">
        <f t="shared" si="151"/>
        <v>0</v>
      </c>
      <c r="AN235" s="13">
        <f t="shared" si="152"/>
        <v>0</v>
      </c>
      <c r="AO235" s="13">
        <f t="shared" si="153"/>
        <v>0</v>
      </c>
      <c r="AP235" s="161">
        <f t="shared" si="154"/>
        <v>171</v>
      </c>
      <c r="AU235" s="11">
        <v>100</v>
      </c>
      <c r="AV235" s="13">
        <f t="shared" si="155"/>
        <v>0</v>
      </c>
      <c r="AW235" s="13">
        <f t="shared" si="156"/>
        <v>0</v>
      </c>
      <c r="AX235" s="17">
        <f t="shared" si="157"/>
        <v>1</v>
      </c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">
        <f t="shared" si="158"/>
        <v>29.340988276351187</v>
      </c>
      <c r="BL235" s="11">
        <f t="shared" si="159"/>
        <v>256</v>
      </c>
    </row>
    <row r="236" spans="1:64" ht="24" x14ac:dyDescent="0.25">
      <c r="A236" s="11">
        <v>231</v>
      </c>
      <c r="B236" s="89" t="s">
        <v>295</v>
      </c>
      <c r="C236" s="12">
        <v>99.890422608923203</v>
      </c>
      <c r="D236" s="14">
        <f t="shared" si="124"/>
        <v>99.873311677855071</v>
      </c>
      <c r="E236" s="13">
        <f t="shared" si="125"/>
        <v>9.9873311677855074</v>
      </c>
      <c r="F236" s="121">
        <f t="shared" si="126"/>
        <v>136</v>
      </c>
      <c r="G236" s="60">
        <v>0</v>
      </c>
      <c r="H236" s="13">
        <f t="shared" si="127"/>
        <v>0</v>
      </c>
      <c r="I236" s="13">
        <f t="shared" si="128"/>
        <v>0</v>
      </c>
      <c r="J236" s="13">
        <f t="shared" si="129"/>
        <v>0</v>
      </c>
      <c r="K236" s="124">
        <f t="shared" si="130"/>
        <v>171</v>
      </c>
      <c r="L236" s="131">
        <v>0</v>
      </c>
      <c r="M236" s="13">
        <f t="shared" si="131"/>
        <v>0</v>
      </c>
      <c r="N236" s="13">
        <f t="shared" si="132"/>
        <v>0</v>
      </c>
      <c r="O236" s="134">
        <f t="shared" si="133"/>
        <v>138</v>
      </c>
      <c r="P236" s="137">
        <v>0</v>
      </c>
      <c r="Q236" s="13">
        <f t="shared" si="134"/>
        <v>0</v>
      </c>
      <c r="R236" s="13">
        <f t="shared" si="135"/>
        <v>0</v>
      </c>
      <c r="S236" s="13">
        <f t="shared" si="136"/>
        <v>0</v>
      </c>
      <c r="T236" s="130">
        <f t="shared" si="137"/>
        <v>149</v>
      </c>
      <c r="U236" s="14">
        <v>0</v>
      </c>
      <c r="V236" s="13">
        <f t="shared" si="138"/>
        <v>100</v>
      </c>
      <c r="W236" s="13">
        <f t="shared" si="139"/>
        <v>10</v>
      </c>
      <c r="X236" s="141">
        <f t="shared" si="140"/>
        <v>1</v>
      </c>
      <c r="Y236" s="14">
        <v>0</v>
      </c>
      <c r="Z236" s="13">
        <f t="shared" si="141"/>
        <v>100</v>
      </c>
      <c r="AA236" s="13">
        <f t="shared" si="142"/>
        <v>10</v>
      </c>
      <c r="AB236" s="147">
        <f t="shared" si="143"/>
        <v>1</v>
      </c>
      <c r="AC236" s="11">
        <v>0</v>
      </c>
      <c r="AD236" s="13">
        <f t="shared" si="144"/>
        <v>0</v>
      </c>
      <c r="AE236" s="13">
        <f t="shared" si="145"/>
        <v>0</v>
      </c>
      <c r="AF236" s="15">
        <f t="shared" si="146"/>
        <v>0</v>
      </c>
      <c r="AG236" s="17">
        <f t="shared" si="147"/>
        <v>198</v>
      </c>
      <c r="AH236" s="11">
        <v>0</v>
      </c>
      <c r="AI236" s="13">
        <f t="shared" si="148"/>
        <v>0</v>
      </c>
      <c r="AJ236" s="13">
        <f t="shared" si="149"/>
        <v>0</v>
      </c>
      <c r="AK236" s="155">
        <f t="shared" si="150"/>
        <v>1</v>
      </c>
      <c r="AL236" s="14">
        <v>0</v>
      </c>
      <c r="AM236" s="13">
        <f t="shared" si="151"/>
        <v>0</v>
      </c>
      <c r="AN236" s="13">
        <f t="shared" si="152"/>
        <v>0</v>
      </c>
      <c r="AO236" s="13">
        <f t="shared" si="153"/>
        <v>0</v>
      </c>
      <c r="AP236" s="161">
        <f t="shared" si="154"/>
        <v>171</v>
      </c>
      <c r="AU236" s="11">
        <v>100</v>
      </c>
      <c r="AV236" s="13">
        <f t="shared" si="155"/>
        <v>0</v>
      </c>
      <c r="AW236" s="13">
        <f t="shared" si="156"/>
        <v>0</v>
      </c>
      <c r="AX236" s="17">
        <f t="shared" si="157"/>
        <v>1</v>
      </c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">
        <f t="shared" si="158"/>
        <v>29.987331167785506</v>
      </c>
      <c r="BL236" s="11">
        <f t="shared" si="159"/>
        <v>247</v>
      </c>
    </row>
    <row r="237" spans="1:64" ht="36" x14ac:dyDescent="0.25">
      <c r="A237" s="11">
        <v>232</v>
      </c>
      <c r="B237" s="89" t="s">
        <v>296</v>
      </c>
      <c r="C237" s="12">
        <v>94.465414173218392</v>
      </c>
      <c r="D237" s="14">
        <f t="shared" si="124"/>
        <v>93.601167309497882</v>
      </c>
      <c r="E237" s="13">
        <f t="shared" si="125"/>
        <v>9.3601167309497892</v>
      </c>
      <c r="F237" s="121">
        <f t="shared" si="126"/>
        <v>208</v>
      </c>
      <c r="G237" s="60">
        <v>0</v>
      </c>
      <c r="H237" s="13">
        <f t="shared" si="127"/>
        <v>0</v>
      </c>
      <c r="I237" s="13">
        <f t="shared" si="128"/>
        <v>0</v>
      </c>
      <c r="J237" s="13">
        <f t="shared" si="129"/>
        <v>0</v>
      </c>
      <c r="K237" s="124">
        <f t="shared" si="130"/>
        <v>171</v>
      </c>
      <c r="L237" s="131">
        <v>0</v>
      </c>
      <c r="M237" s="13">
        <f t="shared" si="131"/>
        <v>0</v>
      </c>
      <c r="N237" s="13">
        <f t="shared" si="132"/>
        <v>0</v>
      </c>
      <c r="O237" s="134">
        <f t="shared" si="133"/>
        <v>138</v>
      </c>
      <c r="P237" s="137">
        <v>0</v>
      </c>
      <c r="Q237" s="13">
        <f t="shared" si="134"/>
        <v>0</v>
      </c>
      <c r="R237" s="13">
        <f t="shared" si="135"/>
        <v>0</v>
      </c>
      <c r="S237" s="13">
        <f t="shared" si="136"/>
        <v>0</v>
      </c>
      <c r="T237" s="130">
        <f t="shared" si="137"/>
        <v>149</v>
      </c>
      <c r="U237" s="14">
        <v>0</v>
      </c>
      <c r="V237" s="13">
        <f t="shared" si="138"/>
        <v>100</v>
      </c>
      <c r="W237" s="13">
        <f t="shared" si="139"/>
        <v>10</v>
      </c>
      <c r="X237" s="141">
        <f t="shared" si="140"/>
        <v>1</v>
      </c>
      <c r="Y237" s="14">
        <v>0</v>
      </c>
      <c r="Z237" s="13">
        <f t="shared" si="141"/>
        <v>100</v>
      </c>
      <c r="AA237" s="13">
        <f t="shared" si="142"/>
        <v>10</v>
      </c>
      <c r="AB237" s="147">
        <f t="shared" si="143"/>
        <v>1</v>
      </c>
      <c r="AC237" s="11">
        <v>0</v>
      </c>
      <c r="AD237" s="13">
        <f t="shared" si="144"/>
        <v>0</v>
      </c>
      <c r="AE237" s="13">
        <f t="shared" si="145"/>
        <v>0</v>
      </c>
      <c r="AF237" s="15">
        <f t="shared" si="146"/>
        <v>0</v>
      </c>
      <c r="AG237" s="17">
        <f t="shared" si="147"/>
        <v>198</v>
      </c>
      <c r="AH237" s="11">
        <v>0</v>
      </c>
      <c r="AI237" s="13">
        <f t="shared" si="148"/>
        <v>0</v>
      </c>
      <c r="AJ237" s="13">
        <f t="shared" si="149"/>
        <v>0</v>
      </c>
      <c r="AK237" s="155">
        <f t="shared" si="150"/>
        <v>1</v>
      </c>
      <c r="AL237" s="14">
        <v>19.747944502291016</v>
      </c>
      <c r="AM237" s="13">
        <f t="shared" si="151"/>
        <v>19.747944502291016</v>
      </c>
      <c r="AN237" s="13">
        <f t="shared" si="152"/>
        <v>1.9747944502291017</v>
      </c>
      <c r="AO237" s="13">
        <f t="shared" si="153"/>
        <v>1.9747944502291017</v>
      </c>
      <c r="AP237" s="161">
        <f t="shared" si="154"/>
        <v>104</v>
      </c>
      <c r="AU237" s="11">
        <v>100</v>
      </c>
      <c r="AV237" s="13">
        <f t="shared" si="155"/>
        <v>0</v>
      </c>
      <c r="AW237" s="13">
        <f t="shared" si="156"/>
        <v>0</v>
      </c>
      <c r="AX237" s="17">
        <f t="shared" si="157"/>
        <v>1</v>
      </c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">
        <f t="shared" si="158"/>
        <v>31.334911181178892</v>
      </c>
      <c r="BL237" s="11">
        <f t="shared" si="159"/>
        <v>223</v>
      </c>
    </row>
    <row r="238" spans="1:64" ht="24" x14ac:dyDescent="0.25">
      <c r="A238" s="11">
        <v>233</v>
      </c>
      <c r="B238" s="89" t="s">
        <v>297</v>
      </c>
      <c r="C238" s="12">
        <v>100</v>
      </c>
      <c r="D238" s="14">
        <f t="shared" si="124"/>
        <v>100</v>
      </c>
      <c r="E238" s="13">
        <f t="shared" si="125"/>
        <v>10</v>
      </c>
      <c r="F238" s="121">
        <f t="shared" si="126"/>
        <v>1</v>
      </c>
      <c r="G238" s="60">
        <v>54.621267057815274</v>
      </c>
      <c r="H238" s="13">
        <f t="shared" si="127"/>
        <v>54.621267057815274</v>
      </c>
      <c r="I238" s="13">
        <f t="shared" si="128"/>
        <v>8.1931900586722914</v>
      </c>
      <c r="J238" s="13">
        <f t="shared" si="129"/>
        <v>8.1931900586722914</v>
      </c>
      <c r="K238" s="124">
        <f t="shared" si="130"/>
        <v>41</v>
      </c>
      <c r="L238" s="131">
        <v>1</v>
      </c>
      <c r="M238" s="13">
        <f t="shared" si="131"/>
        <v>9.375</v>
      </c>
      <c r="N238" s="13">
        <f t="shared" si="132"/>
        <v>0.9375</v>
      </c>
      <c r="O238" s="134">
        <f t="shared" si="133"/>
        <v>115</v>
      </c>
      <c r="P238" s="137">
        <v>0</v>
      </c>
      <c r="Q238" s="13">
        <f t="shared" si="134"/>
        <v>0</v>
      </c>
      <c r="R238" s="13">
        <f t="shared" si="135"/>
        <v>0</v>
      </c>
      <c r="S238" s="13">
        <f t="shared" si="136"/>
        <v>0</v>
      </c>
      <c r="T238" s="130">
        <f t="shared" si="137"/>
        <v>149</v>
      </c>
      <c r="U238" s="14">
        <v>0</v>
      </c>
      <c r="V238" s="13">
        <f t="shared" si="138"/>
        <v>100</v>
      </c>
      <c r="W238" s="13">
        <f t="shared" si="139"/>
        <v>10</v>
      </c>
      <c r="X238" s="141">
        <f t="shared" si="140"/>
        <v>1</v>
      </c>
      <c r="Y238" s="14">
        <v>100</v>
      </c>
      <c r="Z238" s="13">
        <f t="shared" si="141"/>
        <v>0</v>
      </c>
      <c r="AA238" s="13">
        <f t="shared" si="142"/>
        <v>0</v>
      </c>
      <c r="AB238" s="147">
        <f t="shared" si="143"/>
        <v>252</v>
      </c>
      <c r="AC238" s="11">
        <v>100</v>
      </c>
      <c r="AD238" s="13">
        <f t="shared" si="144"/>
        <v>100</v>
      </c>
      <c r="AE238" s="13">
        <f t="shared" si="145"/>
        <v>100</v>
      </c>
      <c r="AF238" s="15">
        <f t="shared" si="146"/>
        <v>10</v>
      </c>
      <c r="AG238" s="17">
        <f t="shared" si="147"/>
        <v>1</v>
      </c>
      <c r="AH238" s="11">
        <v>0</v>
      </c>
      <c r="AI238" s="13">
        <f t="shared" si="148"/>
        <v>0</v>
      </c>
      <c r="AJ238" s="13">
        <f t="shared" si="149"/>
        <v>0</v>
      </c>
      <c r="AK238" s="155">
        <f t="shared" si="150"/>
        <v>1</v>
      </c>
      <c r="AL238" s="14">
        <v>0</v>
      </c>
      <c r="AM238" s="13">
        <f t="shared" si="151"/>
        <v>0</v>
      </c>
      <c r="AN238" s="13">
        <f t="shared" si="152"/>
        <v>0</v>
      </c>
      <c r="AO238" s="13">
        <f t="shared" si="153"/>
        <v>0</v>
      </c>
      <c r="AP238" s="161">
        <f t="shared" si="154"/>
        <v>171</v>
      </c>
      <c r="AU238" s="11">
        <v>100</v>
      </c>
      <c r="AV238" s="13">
        <f t="shared" si="155"/>
        <v>0</v>
      </c>
      <c r="AW238" s="13">
        <f t="shared" si="156"/>
        <v>0</v>
      </c>
      <c r="AX238" s="17">
        <f t="shared" si="157"/>
        <v>1</v>
      </c>
      <c r="AY238" s="137"/>
      <c r="AZ238" s="137"/>
      <c r="BA238" s="137"/>
      <c r="BB238" s="137"/>
      <c r="BC238" s="137"/>
      <c r="BD238" s="137"/>
      <c r="BE238" s="137"/>
      <c r="BF238" s="137"/>
      <c r="BG238" s="137"/>
      <c r="BH238" s="137"/>
      <c r="BI238" s="137"/>
      <c r="BJ238" s="137"/>
      <c r="BK238" s="13">
        <f t="shared" si="158"/>
        <v>39.130690058672293</v>
      </c>
      <c r="BL238" s="11">
        <f t="shared" si="159"/>
        <v>163</v>
      </c>
    </row>
    <row r="239" spans="1:64" ht="36" x14ac:dyDescent="0.25">
      <c r="A239" s="11">
        <v>234</v>
      </c>
      <c r="B239" s="89" t="s">
        <v>298</v>
      </c>
      <c r="C239" s="12">
        <v>99.52712100139081</v>
      </c>
      <c r="D239" s="14">
        <f t="shared" si="124"/>
        <v>99.453279126992612</v>
      </c>
      <c r="E239" s="13">
        <f t="shared" si="125"/>
        <v>9.9453279126992609</v>
      </c>
      <c r="F239" s="121">
        <f t="shared" si="126"/>
        <v>144</v>
      </c>
      <c r="G239" s="60">
        <v>56.050191319935195</v>
      </c>
      <c r="H239" s="13">
        <f t="shared" si="127"/>
        <v>56.050191319935195</v>
      </c>
      <c r="I239" s="13">
        <f t="shared" si="128"/>
        <v>8.4075286979902799</v>
      </c>
      <c r="J239" s="13">
        <f t="shared" si="129"/>
        <v>8.4075286979902799</v>
      </c>
      <c r="K239" s="124">
        <f t="shared" si="130"/>
        <v>39</v>
      </c>
      <c r="L239" s="131">
        <v>2.5</v>
      </c>
      <c r="M239" s="13">
        <f t="shared" si="131"/>
        <v>23.4375</v>
      </c>
      <c r="N239" s="13">
        <f t="shared" si="132"/>
        <v>2.34375</v>
      </c>
      <c r="O239" s="134">
        <f t="shared" si="133"/>
        <v>60</v>
      </c>
      <c r="P239" s="137">
        <v>39.38350266919236</v>
      </c>
      <c r="Q239" s="13">
        <f t="shared" si="134"/>
        <v>43.538503516166408</v>
      </c>
      <c r="R239" s="13">
        <f t="shared" si="135"/>
        <v>14.512834505388803</v>
      </c>
      <c r="S239" s="13">
        <f t="shared" si="136"/>
        <v>0.72564172526944015</v>
      </c>
      <c r="T239" s="130">
        <f t="shared" si="137"/>
        <v>4</v>
      </c>
      <c r="U239" s="14">
        <v>0</v>
      </c>
      <c r="V239" s="13">
        <f t="shared" si="138"/>
        <v>100</v>
      </c>
      <c r="W239" s="13">
        <f t="shared" si="139"/>
        <v>10</v>
      </c>
      <c r="X239" s="141">
        <f t="shared" si="140"/>
        <v>1</v>
      </c>
      <c r="Y239" s="14">
        <v>50</v>
      </c>
      <c r="Z239" s="13">
        <f t="shared" si="141"/>
        <v>50</v>
      </c>
      <c r="AA239" s="13">
        <f t="shared" si="142"/>
        <v>5</v>
      </c>
      <c r="AB239" s="147">
        <f t="shared" si="143"/>
        <v>227</v>
      </c>
      <c r="AC239" s="11">
        <v>100</v>
      </c>
      <c r="AD239" s="13">
        <f t="shared" si="144"/>
        <v>100</v>
      </c>
      <c r="AE239" s="13">
        <f t="shared" si="145"/>
        <v>100</v>
      </c>
      <c r="AF239" s="15">
        <f t="shared" si="146"/>
        <v>10</v>
      </c>
      <c r="AG239" s="17">
        <f t="shared" si="147"/>
        <v>1</v>
      </c>
      <c r="AH239" s="11">
        <v>0</v>
      </c>
      <c r="AI239" s="13">
        <f t="shared" si="148"/>
        <v>0</v>
      </c>
      <c r="AJ239" s="13">
        <f t="shared" si="149"/>
        <v>0</v>
      </c>
      <c r="AK239" s="155">
        <f t="shared" si="150"/>
        <v>1</v>
      </c>
      <c r="AL239" s="14">
        <v>0.13333960813842219</v>
      </c>
      <c r="AM239" s="13">
        <f t="shared" si="151"/>
        <v>0.13333960813842219</v>
      </c>
      <c r="AN239" s="13">
        <f t="shared" si="152"/>
        <v>1.3333960813842218E-2</v>
      </c>
      <c r="AO239" s="13">
        <f t="shared" si="153"/>
        <v>1.3333960813842218E-2</v>
      </c>
      <c r="AP239" s="161">
        <f t="shared" si="154"/>
        <v>169</v>
      </c>
      <c r="AQ239" s="43"/>
      <c r="AR239" s="43"/>
      <c r="AS239" s="43"/>
      <c r="AT239" s="43"/>
      <c r="AU239" s="11">
        <v>100</v>
      </c>
      <c r="AV239" s="13">
        <f t="shared" si="155"/>
        <v>0</v>
      </c>
      <c r="AW239" s="13">
        <f t="shared" si="156"/>
        <v>0</v>
      </c>
      <c r="AX239" s="17">
        <f t="shared" si="157"/>
        <v>1</v>
      </c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">
        <f t="shared" si="158"/>
        <v>46.435582296772829</v>
      </c>
      <c r="BL239" s="11">
        <f t="shared" si="159"/>
        <v>51</v>
      </c>
    </row>
    <row r="240" spans="1:64" ht="36" x14ac:dyDescent="0.25">
      <c r="A240" s="11">
        <v>235</v>
      </c>
      <c r="B240" s="89" t="s">
        <v>299</v>
      </c>
      <c r="C240" s="12">
        <v>94.692459098222884</v>
      </c>
      <c r="D240" s="14">
        <f t="shared" si="124"/>
        <v>93.86366617279154</v>
      </c>
      <c r="E240" s="13">
        <f t="shared" si="125"/>
        <v>9.3863666172791547</v>
      </c>
      <c r="F240" s="121">
        <f t="shared" si="126"/>
        <v>205</v>
      </c>
      <c r="G240" s="60">
        <v>0</v>
      </c>
      <c r="H240" s="13">
        <f t="shared" si="127"/>
        <v>0</v>
      </c>
      <c r="I240" s="13">
        <f t="shared" si="128"/>
        <v>0</v>
      </c>
      <c r="J240" s="13">
        <f t="shared" si="129"/>
        <v>0</v>
      </c>
      <c r="K240" s="124">
        <f t="shared" si="130"/>
        <v>171</v>
      </c>
      <c r="L240" s="131">
        <v>0</v>
      </c>
      <c r="M240" s="13">
        <f t="shared" si="131"/>
        <v>0</v>
      </c>
      <c r="N240" s="13">
        <f t="shared" si="132"/>
        <v>0</v>
      </c>
      <c r="O240" s="134">
        <f t="shared" si="133"/>
        <v>138</v>
      </c>
      <c r="P240" s="137">
        <v>0</v>
      </c>
      <c r="Q240" s="13">
        <f t="shared" si="134"/>
        <v>0</v>
      </c>
      <c r="R240" s="13">
        <f t="shared" si="135"/>
        <v>0</v>
      </c>
      <c r="S240" s="13">
        <f t="shared" si="136"/>
        <v>0</v>
      </c>
      <c r="T240" s="130">
        <f t="shared" si="137"/>
        <v>149</v>
      </c>
      <c r="U240" s="14">
        <v>0</v>
      </c>
      <c r="V240" s="13">
        <f t="shared" si="138"/>
        <v>100</v>
      </c>
      <c r="W240" s="13">
        <f t="shared" si="139"/>
        <v>10</v>
      </c>
      <c r="X240" s="141">
        <f t="shared" si="140"/>
        <v>1</v>
      </c>
      <c r="Y240" s="14">
        <v>0</v>
      </c>
      <c r="Z240" s="13">
        <f t="shared" si="141"/>
        <v>100</v>
      </c>
      <c r="AA240" s="13">
        <f t="shared" si="142"/>
        <v>10</v>
      </c>
      <c r="AB240" s="147">
        <f t="shared" si="143"/>
        <v>1</v>
      </c>
      <c r="AC240" s="11">
        <v>100</v>
      </c>
      <c r="AD240" s="13">
        <f t="shared" si="144"/>
        <v>100</v>
      </c>
      <c r="AE240" s="13">
        <f t="shared" si="145"/>
        <v>100</v>
      </c>
      <c r="AF240" s="15">
        <f t="shared" si="146"/>
        <v>10</v>
      </c>
      <c r="AG240" s="17">
        <f t="shared" si="147"/>
        <v>1</v>
      </c>
      <c r="AH240" s="11">
        <v>0</v>
      </c>
      <c r="AI240" s="13">
        <f t="shared" si="148"/>
        <v>0</v>
      </c>
      <c r="AJ240" s="13">
        <f t="shared" si="149"/>
        <v>0</v>
      </c>
      <c r="AK240" s="155">
        <f t="shared" si="150"/>
        <v>1</v>
      </c>
      <c r="AL240" s="14">
        <v>0</v>
      </c>
      <c r="AM240" s="13">
        <f t="shared" si="151"/>
        <v>0</v>
      </c>
      <c r="AN240" s="13">
        <f t="shared" si="152"/>
        <v>0</v>
      </c>
      <c r="AO240" s="13">
        <f t="shared" si="153"/>
        <v>0</v>
      </c>
      <c r="AP240" s="161">
        <f t="shared" si="154"/>
        <v>171</v>
      </c>
      <c r="AU240" s="11">
        <v>100</v>
      </c>
      <c r="AV240" s="13">
        <f t="shared" si="155"/>
        <v>0</v>
      </c>
      <c r="AW240" s="13">
        <f t="shared" si="156"/>
        <v>0</v>
      </c>
      <c r="AX240" s="17">
        <f t="shared" si="157"/>
        <v>1</v>
      </c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">
        <f t="shared" si="158"/>
        <v>39.386366617279151</v>
      </c>
      <c r="BL240" s="11">
        <f t="shared" si="159"/>
        <v>161</v>
      </c>
    </row>
    <row r="241" spans="1:64" ht="36" x14ac:dyDescent="0.25">
      <c r="A241" s="11">
        <v>236</v>
      </c>
      <c r="B241" s="89" t="s">
        <v>300</v>
      </c>
      <c r="C241" s="12">
        <v>96.560561043082842</v>
      </c>
      <c r="D241" s="14">
        <f t="shared" si="124"/>
        <v>96.023479421348867</v>
      </c>
      <c r="E241" s="13">
        <f t="shared" si="125"/>
        <v>9.6023479421348856</v>
      </c>
      <c r="F241" s="121">
        <f t="shared" si="126"/>
        <v>183</v>
      </c>
      <c r="G241" s="60">
        <v>0</v>
      </c>
      <c r="H241" s="13">
        <f t="shared" si="127"/>
        <v>0</v>
      </c>
      <c r="I241" s="13">
        <f t="shared" si="128"/>
        <v>0</v>
      </c>
      <c r="J241" s="13">
        <f t="shared" si="129"/>
        <v>0</v>
      </c>
      <c r="K241" s="124">
        <f t="shared" si="130"/>
        <v>171</v>
      </c>
      <c r="L241" s="131">
        <v>0</v>
      </c>
      <c r="M241" s="13">
        <f t="shared" si="131"/>
        <v>0</v>
      </c>
      <c r="N241" s="13">
        <f t="shared" si="132"/>
        <v>0</v>
      </c>
      <c r="O241" s="134">
        <f t="shared" si="133"/>
        <v>138</v>
      </c>
      <c r="P241" s="137">
        <v>0</v>
      </c>
      <c r="Q241" s="13">
        <f t="shared" si="134"/>
        <v>0</v>
      </c>
      <c r="R241" s="13">
        <f t="shared" si="135"/>
        <v>0</v>
      </c>
      <c r="S241" s="13">
        <f t="shared" si="136"/>
        <v>0</v>
      </c>
      <c r="T241" s="130">
        <f t="shared" si="137"/>
        <v>149</v>
      </c>
      <c r="U241" s="14">
        <v>0</v>
      </c>
      <c r="V241" s="13">
        <f t="shared" si="138"/>
        <v>100</v>
      </c>
      <c r="W241" s="13">
        <f t="shared" si="139"/>
        <v>10</v>
      </c>
      <c r="X241" s="141">
        <f t="shared" si="140"/>
        <v>1</v>
      </c>
      <c r="Y241" s="14">
        <v>0</v>
      </c>
      <c r="Z241" s="13">
        <f t="shared" si="141"/>
        <v>100</v>
      </c>
      <c r="AA241" s="13">
        <f t="shared" si="142"/>
        <v>10</v>
      </c>
      <c r="AB241" s="147">
        <f t="shared" si="143"/>
        <v>1</v>
      </c>
      <c r="AC241" s="11">
        <v>0</v>
      </c>
      <c r="AD241" s="13">
        <f t="shared" si="144"/>
        <v>0</v>
      </c>
      <c r="AE241" s="13">
        <f t="shared" si="145"/>
        <v>0</v>
      </c>
      <c r="AF241" s="15">
        <f t="shared" si="146"/>
        <v>0</v>
      </c>
      <c r="AG241" s="17">
        <f t="shared" si="147"/>
        <v>198</v>
      </c>
      <c r="AH241" s="11">
        <v>0</v>
      </c>
      <c r="AI241" s="13">
        <f t="shared" si="148"/>
        <v>0</v>
      </c>
      <c r="AJ241" s="13">
        <f t="shared" si="149"/>
        <v>0</v>
      </c>
      <c r="AK241" s="155">
        <f t="shared" si="150"/>
        <v>1</v>
      </c>
      <c r="AL241" s="14">
        <v>0</v>
      </c>
      <c r="AM241" s="13">
        <f t="shared" si="151"/>
        <v>0</v>
      </c>
      <c r="AN241" s="13">
        <f t="shared" si="152"/>
        <v>0</v>
      </c>
      <c r="AO241" s="13">
        <f t="shared" si="153"/>
        <v>0</v>
      </c>
      <c r="AP241" s="161">
        <f t="shared" si="154"/>
        <v>171</v>
      </c>
      <c r="AU241" s="11">
        <v>100</v>
      </c>
      <c r="AV241" s="13">
        <f t="shared" si="155"/>
        <v>0</v>
      </c>
      <c r="AW241" s="13">
        <f t="shared" si="156"/>
        <v>0</v>
      </c>
      <c r="AX241" s="17">
        <f t="shared" si="157"/>
        <v>1</v>
      </c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">
        <f t="shared" si="158"/>
        <v>29.602347942134884</v>
      </c>
      <c r="BL241" s="11">
        <f t="shared" si="159"/>
        <v>254</v>
      </c>
    </row>
    <row r="242" spans="1:64" ht="48" x14ac:dyDescent="0.25">
      <c r="A242" s="11">
        <v>237</v>
      </c>
      <c r="B242" s="89" t="s">
        <v>301</v>
      </c>
      <c r="C242" s="12">
        <v>92.153199439514239</v>
      </c>
      <c r="D242" s="14">
        <f t="shared" si="124"/>
        <v>90.927891351992258</v>
      </c>
      <c r="E242" s="13">
        <f t="shared" si="125"/>
        <v>9.0927891351992258</v>
      </c>
      <c r="F242" s="121">
        <f t="shared" si="126"/>
        <v>224</v>
      </c>
      <c r="G242" s="60">
        <v>5.0630597696947541</v>
      </c>
      <c r="H242" s="13">
        <f t="shared" si="127"/>
        <v>5.0630597696947541</v>
      </c>
      <c r="I242" s="13">
        <f t="shared" si="128"/>
        <v>0.7594589654542131</v>
      </c>
      <c r="J242" s="13">
        <f t="shared" si="129"/>
        <v>0.7594589654542131</v>
      </c>
      <c r="K242" s="124">
        <f t="shared" si="130"/>
        <v>110</v>
      </c>
      <c r="L242" s="131">
        <v>5.666666666666667</v>
      </c>
      <c r="M242" s="13">
        <f t="shared" si="131"/>
        <v>53.125000000000014</v>
      </c>
      <c r="N242" s="13">
        <f t="shared" si="132"/>
        <v>5.3125000000000009</v>
      </c>
      <c r="O242" s="134">
        <f t="shared" si="133"/>
        <v>7</v>
      </c>
      <c r="P242" s="137">
        <v>28.998796630565579</v>
      </c>
      <c r="Q242" s="13">
        <f t="shared" si="134"/>
        <v>32.058200096359421</v>
      </c>
      <c r="R242" s="13">
        <f t="shared" si="135"/>
        <v>10.686066698786473</v>
      </c>
      <c r="S242" s="13">
        <f t="shared" si="136"/>
        <v>0.53430333493932369</v>
      </c>
      <c r="T242" s="130">
        <f t="shared" si="137"/>
        <v>12</v>
      </c>
      <c r="U242" s="14">
        <v>66.666666666666657</v>
      </c>
      <c r="V242" s="13">
        <f t="shared" si="138"/>
        <v>33.333333333333343</v>
      </c>
      <c r="W242" s="13">
        <f t="shared" si="139"/>
        <v>3.3333333333333344</v>
      </c>
      <c r="X242" s="141">
        <f t="shared" si="140"/>
        <v>270</v>
      </c>
      <c r="Y242" s="14">
        <v>33.333333333333329</v>
      </c>
      <c r="Z242" s="13">
        <f t="shared" si="141"/>
        <v>66.666666666666671</v>
      </c>
      <c r="AA242" s="13">
        <f t="shared" si="142"/>
        <v>6.6666666666666679</v>
      </c>
      <c r="AB242" s="147">
        <f t="shared" si="143"/>
        <v>213</v>
      </c>
      <c r="AC242" s="11">
        <v>79</v>
      </c>
      <c r="AD242" s="13">
        <f t="shared" si="144"/>
        <v>79</v>
      </c>
      <c r="AE242" s="13">
        <f t="shared" si="145"/>
        <v>79</v>
      </c>
      <c r="AF242" s="15">
        <f t="shared" si="146"/>
        <v>7.9</v>
      </c>
      <c r="AG242" s="17">
        <f t="shared" si="147"/>
        <v>158</v>
      </c>
      <c r="AH242" s="11">
        <v>0</v>
      </c>
      <c r="AI242" s="13">
        <f t="shared" si="148"/>
        <v>0</v>
      </c>
      <c r="AJ242" s="13">
        <f t="shared" si="149"/>
        <v>0</v>
      </c>
      <c r="AK242" s="155">
        <f t="shared" si="150"/>
        <v>1</v>
      </c>
      <c r="AL242" s="14">
        <v>0</v>
      </c>
      <c r="AM242" s="13">
        <f t="shared" si="151"/>
        <v>0</v>
      </c>
      <c r="AN242" s="13">
        <f t="shared" si="152"/>
        <v>0</v>
      </c>
      <c r="AO242" s="13">
        <f t="shared" si="153"/>
        <v>0</v>
      </c>
      <c r="AP242" s="161">
        <f t="shared" si="154"/>
        <v>171</v>
      </c>
      <c r="AU242" s="11">
        <v>100</v>
      </c>
      <c r="AV242" s="13">
        <f t="shared" si="155"/>
        <v>0</v>
      </c>
      <c r="AW242" s="13">
        <f t="shared" si="156"/>
        <v>0</v>
      </c>
      <c r="AX242" s="17">
        <f t="shared" si="157"/>
        <v>1</v>
      </c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">
        <f t="shared" si="158"/>
        <v>33.59905143559277</v>
      </c>
      <c r="BL242" s="11">
        <f t="shared" si="159"/>
        <v>200</v>
      </c>
    </row>
    <row r="243" spans="1:64" ht="24" x14ac:dyDescent="0.25">
      <c r="A243" s="11">
        <v>238</v>
      </c>
      <c r="B243" s="89" t="s">
        <v>302</v>
      </c>
      <c r="C243" s="12">
        <v>96.262626262626256</v>
      </c>
      <c r="D243" s="14">
        <f t="shared" si="124"/>
        <v>95.67902097902099</v>
      </c>
      <c r="E243" s="13">
        <f t="shared" si="125"/>
        <v>9.567902097902099</v>
      </c>
      <c r="F243" s="121">
        <f t="shared" si="126"/>
        <v>187</v>
      </c>
      <c r="G243" s="60">
        <v>0</v>
      </c>
      <c r="H243" s="13">
        <f t="shared" si="127"/>
        <v>0</v>
      </c>
      <c r="I243" s="13">
        <f t="shared" si="128"/>
        <v>0</v>
      </c>
      <c r="J243" s="13">
        <f t="shared" si="129"/>
        <v>0</v>
      </c>
      <c r="K243" s="124">
        <f t="shared" si="130"/>
        <v>171</v>
      </c>
      <c r="L243" s="131">
        <v>0</v>
      </c>
      <c r="M243" s="13">
        <f t="shared" si="131"/>
        <v>0</v>
      </c>
      <c r="N243" s="13">
        <f t="shared" si="132"/>
        <v>0</v>
      </c>
      <c r="O243" s="134">
        <f t="shared" si="133"/>
        <v>138</v>
      </c>
      <c r="P243" s="137">
        <v>0</v>
      </c>
      <c r="Q243" s="13">
        <f t="shared" si="134"/>
        <v>0</v>
      </c>
      <c r="R243" s="13">
        <f t="shared" si="135"/>
        <v>0</v>
      </c>
      <c r="S243" s="13">
        <f t="shared" si="136"/>
        <v>0</v>
      </c>
      <c r="T243" s="130">
        <f t="shared" si="137"/>
        <v>149</v>
      </c>
      <c r="U243" s="14">
        <v>0</v>
      </c>
      <c r="V243" s="13">
        <f t="shared" si="138"/>
        <v>100</v>
      </c>
      <c r="W243" s="13">
        <f t="shared" si="139"/>
        <v>10</v>
      </c>
      <c r="X243" s="141">
        <f t="shared" si="140"/>
        <v>1</v>
      </c>
      <c r="Y243" s="14">
        <v>0</v>
      </c>
      <c r="Z243" s="13">
        <f t="shared" si="141"/>
        <v>100</v>
      </c>
      <c r="AA243" s="13">
        <f t="shared" si="142"/>
        <v>10</v>
      </c>
      <c r="AB243" s="147">
        <f t="shared" si="143"/>
        <v>1</v>
      </c>
      <c r="AC243" s="11">
        <v>100</v>
      </c>
      <c r="AD243" s="13">
        <f t="shared" si="144"/>
        <v>100</v>
      </c>
      <c r="AE243" s="13">
        <f t="shared" si="145"/>
        <v>100</v>
      </c>
      <c r="AF243" s="15">
        <f t="shared" si="146"/>
        <v>10</v>
      </c>
      <c r="AG243" s="17">
        <f t="shared" si="147"/>
        <v>1</v>
      </c>
      <c r="AH243" s="11">
        <v>0</v>
      </c>
      <c r="AI243" s="13">
        <f t="shared" si="148"/>
        <v>0</v>
      </c>
      <c r="AJ243" s="13">
        <f t="shared" si="149"/>
        <v>0</v>
      </c>
      <c r="AK243" s="155">
        <f t="shared" si="150"/>
        <v>1</v>
      </c>
      <c r="AL243" s="14">
        <v>0</v>
      </c>
      <c r="AM243" s="13">
        <f t="shared" si="151"/>
        <v>0</v>
      </c>
      <c r="AN243" s="13">
        <f t="shared" si="152"/>
        <v>0</v>
      </c>
      <c r="AO243" s="13">
        <f t="shared" si="153"/>
        <v>0</v>
      </c>
      <c r="AP243" s="161">
        <f t="shared" si="154"/>
        <v>171</v>
      </c>
      <c r="AU243" s="11">
        <v>100</v>
      </c>
      <c r="AV243" s="13">
        <f t="shared" si="155"/>
        <v>0</v>
      </c>
      <c r="AW243" s="13">
        <f t="shared" si="156"/>
        <v>0</v>
      </c>
      <c r="AX243" s="17">
        <f t="shared" si="157"/>
        <v>1</v>
      </c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">
        <f t="shared" si="158"/>
        <v>39.567902097902099</v>
      </c>
      <c r="BL243" s="11">
        <f t="shared" si="159"/>
        <v>154</v>
      </c>
    </row>
    <row r="244" spans="1:64" ht="36" x14ac:dyDescent="0.25">
      <c r="A244" s="11">
        <v>239</v>
      </c>
      <c r="B244" s="89" t="s">
        <v>303</v>
      </c>
      <c r="C244" s="12">
        <v>97.169793141987242</v>
      </c>
      <c r="D244" s="14">
        <f t="shared" si="124"/>
        <v>96.727845455697562</v>
      </c>
      <c r="E244" s="13">
        <f t="shared" si="125"/>
        <v>9.6727845455697565</v>
      </c>
      <c r="F244" s="121">
        <f t="shared" si="126"/>
        <v>172</v>
      </c>
      <c r="G244" s="60">
        <v>0</v>
      </c>
      <c r="H244" s="13">
        <f t="shared" si="127"/>
        <v>0</v>
      </c>
      <c r="I244" s="13">
        <f t="shared" si="128"/>
        <v>0</v>
      </c>
      <c r="J244" s="13">
        <f t="shared" si="129"/>
        <v>0</v>
      </c>
      <c r="K244" s="124">
        <f t="shared" si="130"/>
        <v>171</v>
      </c>
      <c r="L244" s="131">
        <v>0</v>
      </c>
      <c r="M244" s="13">
        <f t="shared" si="131"/>
        <v>0</v>
      </c>
      <c r="N244" s="13">
        <f t="shared" si="132"/>
        <v>0</v>
      </c>
      <c r="O244" s="134">
        <f t="shared" si="133"/>
        <v>138</v>
      </c>
      <c r="P244" s="137">
        <v>0</v>
      </c>
      <c r="Q244" s="13">
        <f t="shared" si="134"/>
        <v>0</v>
      </c>
      <c r="R244" s="13">
        <f t="shared" si="135"/>
        <v>0</v>
      </c>
      <c r="S244" s="13">
        <f t="shared" si="136"/>
        <v>0</v>
      </c>
      <c r="T244" s="130">
        <f t="shared" si="137"/>
        <v>149</v>
      </c>
      <c r="U244" s="14">
        <v>0</v>
      </c>
      <c r="V244" s="13">
        <f t="shared" si="138"/>
        <v>100</v>
      </c>
      <c r="W244" s="13">
        <f t="shared" si="139"/>
        <v>10</v>
      </c>
      <c r="X244" s="141">
        <f t="shared" si="140"/>
        <v>1</v>
      </c>
      <c r="Y244" s="14">
        <v>0</v>
      </c>
      <c r="Z244" s="13">
        <f t="shared" si="141"/>
        <v>100</v>
      </c>
      <c r="AA244" s="13">
        <f t="shared" si="142"/>
        <v>10</v>
      </c>
      <c r="AB244" s="147">
        <f t="shared" si="143"/>
        <v>1</v>
      </c>
      <c r="AC244" s="11">
        <v>0</v>
      </c>
      <c r="AD244" s="13">
        <f t="shared" si="144"/>
        <v>0</v>
      </c>
      <c r="AE244" s="13">
        <f t="shared" si="145"/>
        <v>0</v>
      </c>
      <c r="AF244" s="15">
        <f t="shared" si="146"/>
        <v>0</v>
      </c>
      <c r="AG244" s="17">
        <f t="shared" si="147"/>
        <v>198</v>
      </c>
      <c r="AH244" s="11">
        <v>0</v>
      </c>
      <c r="AI244" s="13">
        <f t="shared" si="148"/>
        <v>0</v>
      </c>
      <c r="AJ244" s="13">
        <f t="shared" si="149"/>
        <v>0</v>
      </c>
      <c r="AK244" s="155">
        <f t="shared" si="150"/>
        <v>1</v>
      </c>
      <c r="AL244" s="14">
        <v>0</v>
      </c>
      <c r="AM244" s="13">
        <f t="shared" si="151"/>
        <v>0</v>
      </c>
      <c r="AN244" s="13">
        <f t="shared" si="152"/>
        <v>0</v>
      </c>
      <c r="AO244" s="13">
        <f t="shared" si="153"/>
        <v>0</v>
      </c>
      <c r="AP244" s="161">
        <f t="shared" si="154"/>
        <v>171</v>
      </c>
      <c r="AU244" s="11">
        <v>100</v>
      </c>
      <c r="AV244" s="13">
        <f t="shared" si="155"/>
        <v>0</v>
      </c>
      <c r="AW244" s="13">
        <f t="shared" si="156"/>
        <v>0</v>
      </c>
      <c r="AX244" s="17">
        <f t="shared" si="157"/>
        <v>1</v>
      </c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">
        <f t="shared" si="158"/>
        <v>29.672784545569755</v>
      </c>
      <c r="BL244" s="11">
        <f t="shared" si="159"/>
        <v>251</v>
      </c>
    </row>
    <row r="245" spans="1:64" ht="24" x14ac:dyDescent="0.25">
      <c r="A245" s="11">
        <v>240</v>
      </c>
      <c r="B245" s="89" t="s">
        <v>304</v>
      </c>
      <c r="C245" s="12">
        <v>81.350727591529676</v>
      </c>
      <c r="D245" s="14">
        <f t="shared" si="124"/>
        <v>78.438571976976235</v>
      </c>
      <c r="E245" s="13">
        <f t="shared" si="125"/>
        <v>7.8438571976976235</v>
      </c>
      <c r="F245" s="121">
        <f t="shared" si="126"/>
        <v>254</v>
      </c>
      <c r="G245" s="60">
        <v>0</v>
      </c>
      <c r="H245" s="13">
        <f t="shared" si="127"/>
        <v>0</v>
      </c>
      <c r="I245" s="13">
        <f t="shared" si="128"/>
        <v>0</v>
      </c>
      <c r="J245" s="13">
        <f t="shared" si="129"/>
        <v>0</v>
      </c>
      <c r="K245" s="124">
        <f t="shared" si="130"/>
        <v>171</v>
      </c>
      <c r="L245" s="131">
        <v>0</v>
      </c>
      <c r="M245" s="13">
        <f t="shared" si="131"/>
        <v>0</v>
      </c>
      <c r="N245" s="13">
        <f t="shared" si="132"/>
        <v>0</v>
      </c>
      <c r="O245" s="134">
        <f t="shared" si="133"/>
        <v>138</v>
      </c>
      <c r="P245" s="137">
        <v>0</v>
      </c>
      <c r="Q245" s="13">
        <f t="shared" si="134"/>
        <v>0</v>
      </c>
      <c r="R245" s="13">
        <f t="shared" si="135"/>
        <v>0</v>
      </c>
      <c r="S245" s="13">
        <f t="shared" si="136"/>
        <v>0</v>
      </c>
      <c r="T245" s="130">
        <f t="shared" si="137"/>
        <v>149</v>
      </c>
      <c r="U245" s="14">
        <v>0</v>
      </c>
      <c r="V245" s="13">
        <f t="shared" si="138"/>
        <v>100</v>
      </c>
      <c r="W245" s="13">
        <f t="shared" si="139"/>
        <v>10</v>
      </c>
      <c r="X245" s="141">
        <f t="shared" si="140"/>
        <v>1</v>
      </c>
      <c r="Y245" s="14">
        <v>0</v>
      </c>
      <c r="Z245" s="13">
        <f t="shared" si="141"/>
        <v>100</v>
      </c>
      <c r="AA245" s="13">
        <f t="shared" si="142"/>
        <v>10</v>
      </c>
      <c r="AB245" s="147">
        <f t="shared" si="143"/>
        <v>1</v>
      </c>
      <c r="AC245" s="11">
        <v>0</v>
      </c>
      <c r="AD245" s="13">
        <f t="shared" si="144"/>
        <v>0</v>
      </c>
      <c r="AE245" s="13">
        <f t="shared" si="145"/>
        <v>0</v>
      </c>
      <c r="AF245" s="15">
        <f t="shared" si="146"/>
        <v>0</v>
      </c>
      <c r="AG245" s="17">
        <f t="shared" si="147"/>
        <v>198</v>
      </c>
      <c r="AH245" s="11">
        <v>0</v>
      </c>
      <c r="AI245" s="13">
        <f t="shared" si="148"/>
        <v>0</v>
      </c>
      <c r="AJ245" s="13">
        <f t="shared" si="149"/>
        <v>0</v>
      </c>
      <c r="AK245" s="155">
        <f t="shared" si="150"/>
        <v>1</v>
      </c>
      <c r="AL245" s="14">
        <v>0</v>
      </c>
      <c r="AM245" s="13">
        <f t="shared" si="151"/>
        <v>0</v>
      </c>
      <c r="AN245" s="13">
        <f t="shared" si="152"/>
        <v>0</v>
      </c>
      <c r="AO245" s="13">
        <f t="shared" si="153"/>
        <v>0</v>
      </c>
      <c r="AP245" s="161">
        <f t="shared" si="154"/>
        <v>171</v>
      </c>
      <c r="AU245" s="11">
        <v>100</v>
      </c>
      <c r="AV245" s="13">
        <f t="shared" si="155"/>
        <v>0</v>
      </c>
      <c r="AW245" s="13">
        <f t="shared" si="156"/>
        <v>0</v>
      </c>
      <c r="AX245" s="17">
        <f t="shared" si="157"/>
        <v>1</v>
      </c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">
        <f t="shared" si="158"/>
        <v>27.843857197697623</v>
      </c>
      <c r="BL245" s="11">
        <f t="shared" si="159"/>
        <v>259</v>
      </c>
    </row>
    <row r="246" spans="1:64" ht="24" x14ac:dyDescent="0.25">
      <c r="A246" s="11">
        <v>241</v>
      </c>
      <c r="B246" s="89" t="s">
        <v>305</v>
      </c>
      <c r="C246" s="12">
        <v>96.585418249054413</v>
      </c>
      <c r="D246" s="14">
        <f t="shared" si="124"/>
        <v>96.05221817563752</v>
      </c>
      <c r="E246" s="13">
        <f t="shared" si="125"/>
        <v>9.605221817563752</v>
      </c>
      <c r="F246" s="121">
        <f t="shared" si="126"/>
        <v>182</v>
      </c>
      <c r="G246" s="60">
        <v>0</v>
      </c>
      <c r="H246" s="13">
        <f t="shared" si="127"/>
        <v>0</v>
      </c>
      <c r="I246" s="13">
        <f t="shared" si="128"/>
        <v>0</v>
      </c>
      <c r="J246" s="13">
        <f t="shared" si="129"/>
        <v>0</v>
      </c>
      <c r="K246" s="124">
        <f t="shared" si="130"/>
        <v>171</v>
      </c>
      <c r="L246" s="131">
        <v>0</v>
      </c>
      <c r="M246" s="13">
        <f t="shared" si="131"/>
        <v>0</v>
      </c>
      <c r="N246" s="13">
        <f t="shared" si="132"/>
        <v>0</v>
      </c>
      <c r="O246" s="134">
        <f t="shared" si="133"/>
        <v>138</v>
      </c>
      <c r="P246" s="137">
        <v>0</v>
      </c>
      <c r="Q246" s="13">
        <f t="shared" si="134"/>
        <v>0</v>
      </c>
      <c r="R246" s="13">
        <f t="shared" si="135"/>
        <v>0</v>
      </c>
      <c r="S246" s="13">
        <f t="shared" si="136"/>
        <v>0</v>
      </c>
      <c r="T246" s="130">
        <f t="shared" si="137"/>
        <v>149</v>
      </c>
      <c r="U246" s="14">
        <v>0</v>
      </c>
      <c r="V246" s="13">
        <f t="shared" si="138"/>
        <v>100</v>
      </c>
      <c r="W246" s="13">
        <f t="shared" si="139"/>
        <v>10</v>
      </c>
      <c r="X246" s="141">
        <f t="shared" si="140"/>
        <v>1</v>
      </c>
      <c r="Y246" s="14">
        <v>0</v>
      </c>
      <c r="Z246" s="13">
        <f t="shared" si="141"/>
        <v>100</v>
      </c>
      <c r="AA246" s="13">
        <f t="shared" si="142"/>
        <v>10</v>
      </c>
      <c r="AB246" s="147">
        <f t="shared" si="143"/>
        <v>1</v>
      </c>
      <c r="AC246" s="11">
        <v>0</v>
      </c>
      <c r="AD246" s="13">
        <f t="shared" si="144"/>
        <v>0</v>
      </c>
      <c r="AE246" s="13">
        <f t="shared" si="145"/>
        <v>0</v>
      </c>
      <c r="AF246" s="15">
        <f t="shared" si="146"/>
        <v>0</v>
      </c>
      <c r="AG246" s="17">
        <f t="shared" si="147"/>
        <v>198</v>
      </c>
      <c r="AH246" s="11">
        <v>0</v>
      </c>
      <c r="AI246" s="13">
        <f t="shared" si="148"/>
        <v>0</v>
      </c>
      <c r="AJ246" s="13">
        <f t="shared" si="149"/>
        <v>0</v>
      </c>
      <c r="AK246" s="155">
        <f t="shared" si="150"/>
        <v>1</v>
      </c>
      <c r="AL246" s="14">
        <v>0</v>
      </c>
      <c r="AM246" s="13">
        <f t="shared" si="151"/>
        <v>0</v>
      </c>
      <c r="AN246" s="13">
        <f t="shared" si="152"/>
        <v>0</v>
      </c>
      <c r="AO246" s="13">
        <f t="shared" si="153"/>
        <v>0</v>
      </c>
      <c r="AP246" s="161">
        <f t="shared" si="154"/>
        <v>171</v>
      </c>
      <c r="AU246" s="11">
        <v>100</v>
      </c>
      <c r="AV246" s="13">
        <f t="shared" si="155"/>
        <v>0</v>
      </c>
      <c r="AW246" s="13">
        <f t="shared" si="156"/>
        <v>0</v>
      </c>
      <c r="AX246" s="17">
        <f t="shared" si="157"/>
        <v>1</v>
      </c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">
        <f t="shared" si="158"/>
        <v>29.605221817563752</v>
      </c>
      <c r="BL246" s="11">
        <f t="shared" si="159"/>
        <v>253</v>
      </c>
    </row>
    <row r="247" spans="1:64" ht="36" x14ac:dyDescent="0.25">
      <c r="A247" s="11">
        <v>242</v>
      </c>
      <c r="B247" s="89" t="s">
        <v>306</v>
      </c>
      <c r="C247" s="12">
        <v>94.261765148098036</v>
      </c>
      <c r="D247" s="14">
        <f t="shared" si="124"/>
        <v>93.365717705839515</v>
      </c>
      <c r="E247" s="13">
        <f t="shared" si="125"/>
        <v>9.3365717705839515</v>
      </c>
      <c r="F247" s="121">
        <f t="shared" si="126"/>
        <v>211</v>
      </c>
      <c r="G247" s="60">
        <v>17.181597445447444</v>
      </c>
      <c r="H247" s="13">
        <f t="shared" si="127"/>
        <v>17.181597445447444</v>
      </c>
      <c r="I247" s="13">
        <f t="shared" si="128"/>
        <v>2.5772396168171166</v>
      </c>
      <c r="J247" s="13">
        <f t="shared" si="129"/>
        <v>2.5772396168171166</v>
      </c>
      <c r="K247" s="124">
        <f t="shared" si="130"/>
        <v>88</v>
      </c>
      <c r="L247" s="131">
        <v>2.3333333333333335</v>
      </c>
      <c r="M247" s="13">
        <f t="shared" si="131"/>
        <v>21.875000000000004</v>
      </c>
      <c r="N247" s="13">
        <f t="shared" si="132"/>
        <v>2.1875000000000004</v>
      </c>
      <c r="O247" s="134">
        <f t="shared" si="133"/>
        <v>63</v>
      </c>
      <c r="P247" s="137">
        <v>1.6327540355000139</v>
      </c>
      <c r="Q247" s="13">
        <f t="shared" si="134"/>
        <v>1.805011299090479</v>
      </c>
      <c r="R247" s="13">
        <f t="shared" si="135"/>
        <v>0.60167043303015966</v>
      </c>
      <c r="S247" s="13">
        <f t="shared" si="136"/>
        <v>3.0083521651507981E-2</v>
      </c>
      <c r="T247" s="130">
        <f t="shared" si="137"/>
        <v>104</v>
      </c>
      <c r="U247" s="14">
        <v>0</v>
      </c>
      <c r="V247" s="13">
        <f t="shared" si="138"/>
        <v>100</v>
      </c>
      <c r="W247" s="13">
        <f t="shared" si="139"/>
        <v>10</v>
      </c>
      <c r="X247" s="141">
        <f t="shared" si="140"/>
        <v>1</v>
      </c>
      <c r="Y247" s="14">
        <v>66.666666666666657</v>
      </c>
      <c r="Z247" s="13">
        <f t="shared" si="141"/>
        <v>33.333333333333343</v>
      </c>
      <c r="AA247" s="13">
        <f t="shared" si="142"/>
        <v>3.3333333333333344</v>
      </c>
      <c r="AB247" s="147">
        <f t="shared" si="143"/>
        <v>243</v>
      </c>
      <c r="AC247" s="11">
        <v>98</v>
      </c>
      <c r="AD247" s="13">
        <f t="shared" si="144"/>
        <v>98</v>
      </c>
      <c r="AE247" s="13">
        <f t="shared" si="145"/>
        <v>98</v>
      </c>
      <c r="AF247" s="15">
        <f t="shared" si="146"/>
        <v>9.8000000000000007</v>
      </c>
      <c r="AG247" s="17">
        <f t="shared" si="147"/>
        <v>122</v>
      </c>
      <c r="AH247" s="11">
        <v>0</v>
      </c>
      <c r="AI247" s="13">
        <f t="shared" si="148"/>
        <v>0</v>
      </c>
      <c r="AJ247" s="13">
        <f t="shared" si="149"/>
        <v>0</v>
      </c>
      <c r="AK247" s="155">
        <f t="shared" si="150"/>
        <v>1</v>
      </c>
      <c r="AL247" s="14">
        <v>0</v>
      </c>
      <c r="AM247" s="13">
        <f t="shared" si="151"/>
        <v>0</v>
      </c>
      <c r="AN247" s="13">
        <f t="shared" si="152"/>
        <v>0</v>
      </c>
      <c r="AO247" s="13">
        <f t="shared" si="153"/>
        <v>0</v>
      </c>
      <c r="AP247" s="161">
        <f t="shared" si="154"/>
        <v>171</v>
      </c>
      <c r="AU247" s="11">
        <v>100</v>
      </c>
      <c r="AV247" s="13">
        <f t="shared" si="155"/>
        <v>0</v>
      </c>
      <c r="AW247" s="13">
        <f t="shared" si="156"/>
        <v>0</v>
      </c>
      <c r="AX247" s="17">
        <f t="shared" si="157"/>
        <v>1</v>
      </c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">
        <f t="shared" si="158"/>
        <v>37.264728242385914</v>
      </c>
      <c r="BL247" s="11">
        <f t="shared" si="159"/>
        <v>177</v>
      </c>
    </row>
    <row r="248" spans="1:64" ht="36" x14ac:dyDescent="0.25">
      <c r="A248" s="11">
        <v>243</v>
      </c>
      <c r="B248" s="89" t="s">
        <v>307</v>
      </c>
      <c r="C248" s="12">
        <v>89.031116973439666</v>
      </c>
      <c r="D248" s="14">
        <f t="shared" si="124"/>
        <v>87.318283700830648</v>
      </c>
      <c r="E248" s="13">
        <f t="shared" si="125"/>
        <v>8.7318283700830648</v>
      </c>
      <c r="F248" s="121">
        <f t="shared" si="126"/>
        <v>234</v>
      </c>
      <c r="G248" s="60">
        <v>56.135804183167281</v>
      </c>
      <c r="H248" s="13">
        <f t="shared" si="127"/>
        <v>56.135804183167281</v>
      </c>
      <c r="I248" s="13">
        <f t="shared" si="128"/>
        <v>8.4203706274750925</v>
      </c>
      <c r="J248" s="13">
        <f t="shared" si="129"/>
        <v>8.4203706274750925</v>
      </c>
      <c r="K248" s="124">
        <f t="shared" si="130"/>
        <v>38</v>
      </c>
      <c r="L248" s="131">
        <v>2</v>
      </c>
      <c r="M248" s="13">
        <f t="shared" si="131"/>
        <v>18.75</v>
      </c>
      <c r="N248" s="13">
        <f t="shared" si="132"/>
        <v>1.875</v>
      </c>
      <c r="O248" s="134">
        <f t="shared" si="133"/>
        <v>69</v>
      </c>
      <c r="P248" s="137">
        <v>7.5625765522439679</v>
      </c>
      <c r="Q248" s="13">
        <f t="shared" si="134"/>
        <v>8.3604363120479093</v>
      </c>
      <c r="R248" s="13">
        <f t="shared" si="135"/>
        <v>2.7868121040159703</v>
      </c>
      <c r="S248" s="13">
        <f t="shared" si="136"/>
        <v>0.13934060520079852</v>
      </c>
      <c r="T248" s="130">
        <f t="shared" si="137"/>
        <v>75</v>
      </c>
      <c r="U248" s="14">
        <v>25</v>
      </c>
      <c r="V248" s="13">
        <f t="shared" si="138"/>
        <v>75</v>
      </c>
      <c r="W248" s="13">
        <f t="shared" si="139"/>
        <v>7.5</v>
      </c>
      <c r="X248" s="141">
        <f t="shared" si="140"/>
        <v>260</v>
      </c>
      <c r="Y248" s="14">
        <v>12.5</v>
      </c>
      <c r="Z248" s="13">
        <f t="shared" si="141"/>
        <v>87.5</v>
      </c>
      <c r="AA248" s="13">
        <f t="shared" si="142"/>
        <v>8.75</v>
      </c>
      <c r="AB248" s="147">
        <f t="shared" si="143"/>
        <v>204</v>
      </c>
      <c r="AC248" s="11">
        <v>90</v>
      </c>
      <c r="AD248" s="13">
        <f t="shared" si="144"/>
        <v>90</v>
      </c>
      <c r="AE248" s="13">
        <f t="shared" si="145"/>
        <v>90</v>
      </c>
      <c r="AF248" s="15">
        <f t="shared" si="146"/>
        <v>9</v>
      </c>
      <c r="AG248" s="17">
        <f t="shared" si="147"/>
        <v>136</v>
      </c>
      <c r="AH248" s="11">
        <v>0</v>
      </c>
      <c r="AI248" s="13">
        <f t="shared" si="148"/>
        <v>0</v>
      </c>
      <c r="AJ248" s="13">
        <f t="shared" si="149"/>
        <v>0</v>
      </c>
      <c r="AK248" s="155">
        <f t="shared" si="150"/>
        <v>1</v>
      </c>
      <c r="AL248" s="14">
        <v>0</v>
      </c>
      <c r="AM248" s="13">
        <f t="shared" si="151"/>
        <v>0</v>
      </c>
      <c r="AN248" s="13">
        <f t="shared" si="152"/>
        <v>0</v>
      </c>
      <c r="AO248" s="13">
        <f t="shared" si="153"/>
        <v>0</v>
      </c>
      <c r="AP248" s="161">
        <f t="shared" si="154"/>
        <v>171</v>
      </c>
      <c r="AU248" s="11">
        <v>100</v>
      </c>
      <c r="AV248" s="13">
        <f t="shared" si="155"/>
        <v>0</v>
      </c>
      <c r="AW248" s="13">
        <f t="shared" si="156"/>
        <v>0</v>
      </c>
      <c r="AX248" s="17">
        <f t="shared" si="157"/>
        <v>1</v>
      </c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">
        <f t="shared" si="158"/>
        <v>44.416539602758959</v>
      </c>
      <c r="BL248" s="11">
        <f t="shared" si="159"/>
        <v>76</v>
      </c>
    </row>
    <row r="249" spans="1:64" ht="24" x14ac:dyDescent="0.25">
      <c r="A249" s="11">
        <v>244</v>
      </c>
      <c r="B249" s="86" t="s">
        <v>308</v>
      </c>
      <c r="C249" s="12">
        <v>80.742925239148462</v>
      </c>
      <c r="D249" s="14">
        <f t="shared" si="124"/>
        <v>77.735858949569334</v>
      </c>
      <c r="E249" s="13">
        <f t="shared" si="125"/>
        <v>7.7735858949569332</v>
      </c>
      <c r="F249" s="121">
        <f t="shared" si="126"/>
        <v>256</v>
      </c>
      <c r="G249" s="60">
        <v>0</v>
      </c>
      <c r="H249" s="13">
        <f t="shared" si="127"/>
        <v>0</v>
      </c>
      <c r="I249" s="13">
        <f t="shared" si="128"/>
        <v>0</v>
      </c>
      <c r="J249" s="13">
        <f t="shared" si="129"/>
        <v>0</v>
      </c>
      <c r="K249" s="124">
        <f t="shared" si="130"/>
        <v>171</v>
      </c>
      <c r="L249" s="131">
        <v>0</v>
      </c>
      <c r="M249" s="13">
        <f t="shared" si="131"/>
        <v>0</v>
      </c>
      <c r="N249" s="13">
        <f t="shared" si="132"/>
        <v>0</v>
      </c>
      <c r="O249" s="134">
        <f t="shared" si="133"/>
        <v>138</v>
      </c>
      <c r="P249" s="137">
        <v>0</v>
      </c>
      <c r="Q249" s="13">
        <f t="shared" si="134"/>
        <v>0</v>
      </c>
      <c r="R249" s="13">
        <f t="shared" si="135"/>
        <v>0</v>
      </c>
      <c r="S249" s="13">
        <f t="shared" si="136"/>
        <v>0</v>
      </c>
      <c r="T249" s="130">
        <f t="shared" si="137"/>
        <v>149</v>
      </c>
      <c r="U249" s="14">
        <v>0</v>
      </c>
      <c r="V249" s="13">
        <f t="shared" si="138"/>
        <v>100</v>
      </c>
      <c r="W249" s="13">
        <f t="shared" si="139"/>
        <v>10</v>
      </c>
      <c r="X249" s="141">
        <f t="shared" si="140"/>
        <v>1</v>
      </c>
      <c r="Y249" s="14">
        <v>0</v>
      </c>
      <c r="Z249" s="13">
        <f t="shared" si="141"/>
        <v>100</v>
      </c>
      <c r="AA249" s="13">
        <f t="shared" si="142"/>
        <v>10</v>
      </c>
      <c r="AB249" s="147">
        <f t="shared" si="143"/>
        <v>1</v>
      </c>
      <c r="AC249" s="11">
        <v>0</v>
      </c>
      <c r="AD249" s="13">
        <f t="shared" si="144"/>
        <v>0</v>
      </c>
      <c r="AE249" s="13">
        <f t="shared" si="145"/>
        <v>0</v>
      </c>
      <c r="AF249" s="15">
        <f t="shared" si="146"/>
        <v>0</v>
      </c>
      <c r="AG249" s="17">
        <f t="shared" si="147"/>
        <v>198</v>
      </c>
      <c r="AH249" s="11">
        <v>0</v>
      </c>
      <c r="AI249" s="13">
        <f t="shared" si="148"/>
        <v>0</v>
      </c>
      <c r="AJ249" s="13">
        <f t="shared" si="149"/>
        <v>0</v>
      </c>
      <c r="AK249" s="155">
        <f t="shared" si="150"/>
        <v>1</v>
      </c>
      <c r="AL249" s="14">
        <v>0</v>
      </c>
      <c r="AM249" s="13">
        <f t="shared" si="151"/>
        <v>0</v>
      </c>
      <c r="AN249" s="13">
        <f t="shared" si="152"/>
        <v>0</v>
      </c>
      <c r="AO249" s="13">
        <f t="shared" si="153"/>
        <v>0</v>
      </c>
      <c r="AP249" s="161">
        <f t="shared" si="154"/>
        <v>171</v>
      </c>
      <c r="AU249" s="11">
        <v>100</v>
      </c>
      <c r="AV249" s="13">
        <f t="shared" si="155"/>
        <v>0</v>
      </c>
      <c r="AW249" s="13">
        <f t="shared" si="156"/>
        <v>0</v>
      </c>
      <c r="AX249" s="17">
        <f t="shared" si="157"/>
        <v>1</v>
      </c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">
        <f t="shared" si="158"/>
        <v>27.773585894956934</v>
      </c>
      <c r="BL249" s="11">
        <f t="shared" si="159"/>
        <v>261</v>
      </c>
    </row>
    <row r="250" spans="1:64" ht="60" x14ac:dyDescent="0.25">
      <c r="A250" s="11">
        <v>245</v>
      </c>
      <c r="B250" s="89" t="s">
        <v>309</v>
      </c>
      <c r="C250" s="12">
        <v>80.742925239148462</v>
      </c>
      <c r="D250" s="14">
        <f t="shared" si="124"/>
        <v>77.735858949569334</v>
      </c>
      <c r="E250" s="13">
        <f t="shared" si="125"/>
        <v>7.7735858949569332</v>
      </c>
      <c r="F250" s="121">
        <f t="shared" si="126"/>
        <v>256</v>
      </c>
      <c r="G250" s="60">
        <v>0</v>
      </c>
      <c r="H250" s="13">
        <f t="shared" si="127"/>
        <v>0</v>
      </c>
      <c r="I250" s="13">
        <f t="shared" si="128"/>
        <v>0</v>
      </c>
      <c r="J250" s="13">
        <f t="shared" si="129"/>
        <v>0</v>
      </c>
      <c r="K250" s="124">
        <f t="shared" si="130"/>
        <v>171</v>
      </c>
      <c r="L250" s="131">
        <v>0</v>
      </c>
      <c r="M250" s="13">
        <f t="shared" si="131"/>
        <v>0</v>
      </c>
      <c r="N250" s="13">
        <f t="shared" si="132"/>
        <v>0</v>
      </c>
      <c r="O250" s="134">
        <f t="shared" si="133"/>
        <v>138</v>
      </c>
      <c r="P250" s="137">
        <v>0</v>
      </c>
      <c r="Q250" s="13">
        <f t="shared" si="134"/>
        <v>0</v>
      </c>
      <c r="R250" s="13">
        <f t="shared" si="135"/>
        <v>0</v>
      </c>
      <c r="S250" s="13">
        <f t="shared" si="136"/>
        <v>0</v>
      </c>
      <c r="T250" s="130">
        <f t="shared" si="137"/>
        <v>149</v>
      </c>
      <c r="U250" s="14">
        <v>0</v>
      </c>
      <c r="V250" s="13">
        <f t="shared" si="138"/>
        <v>100</v>
      </c>
      <c r="W250" s="13">
        <f t="shared" si="139"/>
        <v>10</v>
      </c>
      <c r="X250" s="141">
        <f t="shared" si="140"/>
        <v>1</v>
      </c>
      <c r="Y250" s="14">
        <v>0</v>
      </c>
      <c r="Z250" s="13">
        <f t="shared" si="141"/>
        <v>100</v>
      </c>
      <c r="AA250" s="13">
        <f t="shared" si="142"/>
        <v>10</v>
      </c>
      <c r="AB250" s="147">
        <f t="shared" si="143"/>
        <v>1</v>
      </c>
      <c r="AC250" s="11">
        <v>1</v>
      </c>
      <c r="AD250" s="13">
        <f t="shared" si="144"/>
        <v>1</v>
      </c>
      <c r="AE250" s="13">
        <f t="shared" si="145"/>
        <v>0.5</v>
      </c>
      <c r="AF250" s="15">
        <f t="shared" si="146"/>
        <v>0.05</v>
      </c>
      <c r="AG250" s="17">
        <f t="shared" si="147"/>
        <v>196</v>
      </c>
      <c r="AH250" s="11">
        <v>0</v>
      </c>
      <c r="AI250" s="13">
        <f t="shared" si="148"/>
        <v>0</v>
      </c>
      <c r="AJ250" s="13">
        <f t="shared" si="149"/>
        <v>0</v>
      </c>
      <c r="AK250" s="155">
        <f t="shared" si="150"/>
        <v>1</v>
      </c>
      <c r="AL250" s="14">
        <v>0</v>
      </c>
      <c r="AM250" s="13">
        <f t="shared" si="151"/>
        <v>0</v>
      </c>
      <c r="AN250" s="13">
        <f t="shared" si="152"/>
        <v>0</v>
      </c>
      <c r="AO250" s="13">
        <f t="shared" si="153"/>
        <v>0</v>
      </c>
      <c r="AP250" s="161">
        <f t="shared" si="154"/>
        <v>171</v>
      </c>
      <c r="AU250" s="11">
        <v>100</v>
      </c>
      <c r="AV250" s="13">
        <f t="shared" si="155"/>
        <v>0</v>
      </c>
      <c r="AW250" s="13">
        <f t="shared" si="156"/>
        <v>0</v>
      </c>
      <c r="AX250" s="17">
        <f t="shared" si="157"/>
        <v>1</v>
      </c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">
        <f t="shared" si="158"/>
        <v>27.823585894956935</v>
      </c>
      <c r="BL250" s="11">
        <f t="shared" si="159"/>
        <v>260</v>
      </c>
    </row>
    <row r="251" spans="1:64" x14ac:dyDescent="0.25">
      <c r="A251" s="11">
        <v>246</v>
      </c>
      <c r="B251" s="86" t="s">
        <v>310</v>
      </c>
      <c r="C251" s="12">
        <v>13.506320691949433</v>
      </c>
      <c r="D251" s="14">
        <f t="shared" si="124"/>
        <v>0</v>
      </c>
      <c r="E251" s="13">
        <f t="shared" si="125"/>
        <v>0</v>
      </c>
      <c r="F251" s="121">
        <f t="shared" si="126"/>
        <v>274</v>
      </c>
      <c r="G251" s="60">
        <v>0</v>
      </c>
      <c r="H251" s="13">
        <f t="shared" si="127"/>
        <v>0</v>
      </c>
      <c r="I251" s="13">
        <f t="shared" si="128"/>
        <v>0</v>
      </c>
      <c r="J251" s="13">
        <f t="shared" si="129"/>
        <v>0</v>
      </c>
      <c r="K251" s="124">
        <f t="shared" si="130"/>
        <v>171</v>
      </c>
      <c r="L251" s="131">
        <v>0</v>
      </c>
      <c r="M251" s="13">
        <f t="shared" si="131"/>
        <v>0</v>
      </c>
      <c r="N251" s="13">
        <f t="shared" si="132"/>
        <v>0</v>
      </c>
      <c r="O251" s="134">
        <f t="shared" si="133"/>
        <v>138</v>
      </c>
      <c r="P251" s="137">
        <v>0</v>
      </c>
      <c r="Q251" s="13">
        <f t="shared" si="134"/>
        <v>0</v>
      </c>
      <c r="R251" s="13">
        <f t="shared" si="135"/>
        <v>0</v>
      </c>
      <c r="S251" s="13">
        <f t="shared" si="136"/>
        <v>0</v>
      </c>
      <c r="T251" s="130">
        <f t="shared" si="137"/>
        <v>149</v>
      </c>
      <c r="U251" s="14">
        <v>0</v>
      </c>
      <c r="V251" s="13">
        <f t="shared" si="138"/>
        <v>100</v>
      </c>
      <c r="W251" s="13">
        <f t="shared" si="139"/>
        <v>10</v>
      </c>
      <c r="X251" s="141">
        <f t="shared" si="140"/>
        <v>1</v>
      </c>
      <c r="Y251" s="14">
        <v>0</v>
      </c>
      <c r="Z251" s="13">
        <f t="shared" si="141"/>
        <v>100</v>
      </c>
      <c r="AA251" s="13">
        <f t="shared" si="142"/>
        <v>10</v>
      </c>
      <c r="AB251" s="147">
        <f t="shared" si="143"/>
        <v>1</v>
      </c>
      <c r="AC251" s="11">
        <v>0</v>
      </c>
      <c r="AD251" s="13">
        <f t="shared" si="144"/>
        <v>0</v>
      </c>
      <c r="AE251" s="13">
        <f t="shared" si="145"/>
        <v>0</v>
      </c>
      <c r="AF251" s="15">
        <f t="shared" si="146"/>
        <v>0</v>
      </c>
      <c r="AG251" s="17">
        <f t="shared" si="147"/>
        <v>198</v>
      </c>
      <c r="AH251" s="11">
        <v>0</v>
      </c>
      <c r="AI251" s="13">
        <f t="shared" si="148"/>
        <v>0</v>
      </c>
      <c r="AJ251" s="13">
        <f t="shared" si="149"/>
        <v>0</v>
      </c>
      <c r="AK251" s="155">
        <f t="shared" si="150"/>
        <v>1</v>
      </c>
      <c r="AL251" s="14">
        <v>0</v>
      </c>
      <c r="AM251" s="13">
        <f t="shared" si="151"/>
        <v>0</v>
      </c>
      <c r="AN251" s="13">
        <f t="shared" si="152"/>
        <v>0</v>
      </c>
      <c r="AO251" s="13">
        <f t="shared" si="153"/>
        <v>0</v>
      </c>
      <c r="AP251" s="161">
        <f t="shared" si="154"/>
        <v>171</v>
      </c>
      <c r="AU251" s="11">
        <v>100</v>
      </c>
      <c r="AV251" s="13">
        <f t="shared" si="155"/>
        <v>0</v>
      </c>
      <c r="AW251" s="13">
        <f t="shared" si="156"/>
        <v>0</v>
      </c>
      <c r="AX251" s="17">
        <f t="shared" si="157"/>
        <v>1</v>
      </c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">
        <f t="shared" si="158"/>
        <v>20</v>
      </c>
      <c r="BL251" s="11">
        <f t="shared" si="159"/>
        <v>273</v>
      </c>
    </row>
    <row r="252" spans="1:64" ht="36" x14ac:dyDescent="0.25">
      <c r="A252" s="11">
        <v>247</v>
      </c>
      <c r="B252" s="76" t="s">
        <v>311</v>
      </c>
      <c r="C252" s="12">
        <v>99.591097243366349</v>
      </c>
      <c r="D252" s="14">
        <f t="shared" si="124"/>
        <v>99.527245505215106</v>
      </c>
      <c r="E252" s="13">
        <f t="shared" si="125"/>
        <v>9.9527245505215109</v>
      </c>
      <c r="F252" s="121">
        <f t="shared" si="126"/>
        <v>143</v>
      </c>
      <c r="G252" s="60">
        <v>91.986945953507899</v>
      </c>
      <c r="H252" s="13">
        <f t="shared" si="127"/>
        <v>91.986945953507899</v>
      </c>
      <c r="I252" s="13">
        <f t="shared" si="128"/>
        <v>13.798041893026184</v>
      </c>
      <c r="J252" s="13">
        <f t="shared" si="129"/>
        <v>13.798041893026184</v>
      </c>
      <c r="K252" s="124">
        <f t="shared" si="130"/>
        <v>15</v>
      </c>
      <c r="L252" s="131">
        <v>2.4642857142857144</v>
      </c>
      <c r="M252" s="13">
        <f t="shared" si="131"/>
        <v>23.102678571428573</v>
      </c>
      <c r="N252" s="13">
        <f t="shared" si="132"/>
        <v>2.3102678571428572</v>
      </c>
      <c r="O252" s="134">
        <f t="shared" si="133"/>
        <v>62</v>
      </c>
      <c r="P252" s="137">
        <v>7.9654112734820188</v>
      </c>
      <c r="Q252" s="13">
        <f t="shared" si="134"/>
        <v>8.8057705189714728</v>
      </c>
      <c r="R252" s="13">
        <f t="shared" si="135"/>
        <v>2.9352568396571579</v>
      </c>
      <c r="S252" s="13">
        <f t="shared" si="136"/>
        <v>0.14676284198285788</v>
      </c>
      <c r="T252" s="130">
        <f t="shared" si="137"/>
        <v>73</v>
      </c>
      <c r="U252" s="14">
        <v>3.5714285714285712</v>
      </c>
      <c r="V252" s="13">
        <f t="shared" si="138"/>
        <v>96.428571428571431</v>
      </c>
      <c r="W252" s="13">
        <f t="shared" si="139"/>
        <v>9.6428571428571441</v>
      </c>
      <c r="X252" s="141">
        <f t="shared" si="140"/>
        <v>247</v>
      </c>
      <c r="Y252" s="14">
        <v>42.857142857142854</v>
      </c>
      <c r="Z252" s="13">
        <f t="shared" si="141"/>
        <v>57.142857142857153</v>
      </c>
      <c r="AA252" s="13">
        <f t="shared" si="142"/>
        <v>5.7142857142857153</v>
      </c>
      <c r="AB252" s="147">
        <f t="shared" si="143"/>
        <v>222</v>
      </c>
      <c r="AC252" s="11">
        <v>84</v>
      </c>
      <c r="AD252" s="13">
        <f t="shared" si="144"/>
        <v>84</v>
      </c>
      <c r="AE252" s="13">
        <f t="shared" si="145"/>
        <v>84</v>
      </c>
      <c r="AF252" s="15">
        <f t="shared" si="146"/>
        <v>8.4</v>
      </c>
      <c r="AG252" s="17">
        <f t="shared" si="147"/>
        <v>149</v>
      </c>
      <c r="AH252" s="11">
        <v>0</v>
      </c>
      <c r="AI252" s="13">
        <f t="shared" si="148"/>
        <v>0</v>
      </c>
      <c r="AJ252" s="13">
        <f t="shared" si="149"/>
        <v>0</v>
      </c>
      <c r="AK252" s="155">
        <f t="shared" si="150"/>
        <v>1</v>
      </c>
      <c r="AL252" s="14">
        <v>0</v>
      </c>
      <c r="AM252" s="13">
        <f t="shared" si="151"/>
        <v>0</v>
      </c>
      <c r="AN252" s="13">
        <f t="shared" si="152"/>
        <v>0</v>
      </c>
      <c r="AO252" s="13">
        <f t="shared" si="153"/>
        <v>0</v>
      </c>
      <c r="AP252" s="161">
        <f t="shared" si="154"/>
        <v>171</v>
      </c>
      <c r="AQ252" s="43"/>
      <c r="AR252" s="43"/>
      <c r="AS252" s="43"/>
      <c r="AT252" s="43"/>
      <c r="AU252" s="11">
        <v>100</v>
      </c>
      <c r="AV252" s="13">
        <f t="shared" si="155"/>
        <v>0</v>
      </c>
      <c r="AW252" s="13">
        <f t="shared" si="156"/>
        <v>0</v>
      </c>
      <c r="AX252" s="17">
        <f t="shared" si="157"/>
        <v>1</v>
      </c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">
        <f t="shared" si="158"/>
        <v>49.964939999816274</v>
      </c>
      <c r="BL252" s="11">
        <f t="shared" si="159"/>
        <v>27</v>
      </c>
    </row>
    <row r="253" spans="1:64" ht="24" x14ac:dyDescent="0.25">
      <c r="A253" s="11">
        <v>248</v>
      </c>
      <c r="B253" s="76" t="s">
        <v>312</v>
      </c>
      <c r="C253" s="12">
        <v>97.370309262527826</v>
      </c>
      <c r="D253" s="14">
        <f t="shared" si="124"/>
        <v>96.959672939676395</v>
      </c>
      <c r="E253" s="13">
        <f t="shared" si="125"/>
        <v>9.6959672939676391</v>
      </c>
      <c r="F253" s="121">
        <f t="shared" si="126"/>
        <v>171</v>
      </c>
      <c r="G253" s="60">
        <v>98.55891216282896</v>
      </c>
      <c r="H253" s="13">
        <f t="shared" si="127"/>
        <v>98.55891216282896</v>
      </c>
      <c r="I253" s="13">
        <f t="shared" si="128"/>
        <v>14.783836824424343</v>
      </c>
      <c r="J253" s="13">
        <f t="shared" si="129"/>
        <v>14.783836824424343</v>
      </c>
      <c r="K253" s="124">
        <f t="shared" si="130"/>
        <v>5</v>
      </c>
      <c r="L253" s="131">
        <v>2.6222222222222222</v>
      </c>
      <c r="M253" s="13">
        <f t="shared" si="131"/>
        <v>24.583333333333336</v>
      </c>
      <c r="N253" s="13">
        <f t="shared" si="132"/>
        <v>2.4583333333333339</v>
      </c>
      <c r="O253" s="134">
        <f t="shared" si="133"/>
        <v>59</v>
      </c>
      <c r="P253" s="137">
        <v>90.456721036745691</v>
      </c>
      <c r="Q253" s="13">
        <f t="shared" si="134"/>
        <v>100</v>
      </c>
      <c r="R253" s="13">
        <f t="shared" si="135"/>
        <v>33.333333333333336</v>
      </c>
      <c r="S253" s="13">
        <f t="shared" si="136"/>
        <v>1.666666666666667</v>
      </c>
      <c r="T253" s="130">
        <f t="shared" si="137"/>
        <v>1</v>
      </c>
      <c r="U253" s="14">
        <v>11.111111111111111</v>
      </c>
      <c r="V253" s="13">
        <f t="shared" si="138"/>
        <v>88.888888888888886</v>
      </c>
      <c r="W253" s="13">
        <f t="shared" si="139"/>
        <v>8.8888888888888893</v>
      </c>
      <c r="X253" s="141">
        <f t="shared" si="140"/>
        <v>254</v>
      </c>
      <c r="Y253" s="14">
        <v>44.444444444444443</v>
      </c>
      <c r="Z253" s="13">
        <f t="shared" si="141"/>
        <v>55.555555555555557</v>
      </c>
      <c r="AA253" s="13">
        <f t="shared" si="142"/>
        <v>5.5555555555555554</v>
      </c>
      <c r="AB253" s="147">
        <f t="shared" si="143"/>
        <v>223</v>
      </c>
      <c r="AC253" s="11">
        <v>92</v>
      </c>
      <c r="AD253" s="13">
        <f t="shared" si="144"/>
        <v>92</v>
      </c>
      <c r="AE253" s="13">
        <f t="shared" si="145"/>
        <v>92</v>
      </c>
      <c r="AF253" s="15">
        <f t="shared" si="146"/>
        <v>9.1999999999999993</v>
      </c>
      <c r="AG253" s="17">
        <f t="shared" si="147"/>
        <v>135</v>
      </c>
      <c r="AH253" s="11">
        <v>0</v>
      </c>
      <c r="AI253" s="13">
        <f t="shared" si="148"/>
        <v>0</v>
      </c>
      <c r="AJ253" s="13">
        <f t="shared" si="149"/>
        <v>0</v>
      </c>
      <c r="AK253" s="155">
        <f t="shared" si="150"/>
        <v>1</v>
      </c>
      <c r="AL253" s="14">
        <v>0</v>
      </c>
      <c r="AM253" s="13">
        <f t="shared" si="151"/>
        <v>0</v>
      </c>
      <c r="AN253" s="13">
        <f t="shared" si="152"/>
        <v>0</v>
      </c>
      <c r="AO253" s="13">
        <f t="shared" si="153"/>
        <v>0</v>
      </c>
      <c r="AP253" s="161">
        <f t="shared" si="154"/>
        <v>171</v>
      </c>
      <c r="AQ253" s="43"/>
      <c r="AR253" s="43"/>
      <c r="AS253" s="43"/>
      <c r="AT253" s="43"/>
      <c r="AU253" s="11">
        <v>100</v>
      </c>
      <c r="AV253" s="13">
        <f t="shared" si="155"/>
        <v>0</v>
      </c>
      <c r="AW253" s="13">
        <f t="shared" si="156"/>
        <v>0</v>
      </c>
      <c r="AX253" s="17">
        <f t="shared" si="157"/>
        <v>1</v>
      </c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">
        <f t="shared" si="158"/>
        <v>52.249248562836428</v>
      </c>
      <c r="BL253" s="11">
        <f t="shared" si="159"/>
        <v>15</v>
      </c>
    </row>
    <row r="254" spans="1:64" ht="48" x14ac:dyDescent="0.25">
      <c r="A254" s="11">
        <v>249</v>
      </c>
      <c r="B254" s="76" t="s">
        <v>313</v>
      </c>
      <c r="C254" s="12">
        <v>100</v>
      </c>
      <c r="D254" s="14">
        <f t="shared" si="124"/>
        <v>100</v>
      </c>
      <c r="E254" s="13">
        <f t="shared" si="125"/>
        <v>10</v>
      </c>
      <c r="F254" s="121">
        <f t="shared" si="126"/>
        <v>1</v>
      </c>
      <c r="G254" s="60">
        <v>15.025850947801622</v>
      </c>
      <c r="H254" s="13">
        <f t="shared" si="127"/>
        <v>15.025850947801622</v>
      </c>
      <c r="I254" s="13">
        <f t="shared" si="128"/>
        <v>2.2538776421702433</v>
      </c>
      <c r="J254" s="13">
        <f t="shared" si="129"/>
        <v>2.2538776421702433</v>
      </c>
      <c r="K254" s="124">
        <f t="shared" si="130"/>
        <v>94</v>
      </c>
      <c r="L254" s="131">
        <v>2.5</v>
      </c>
      <c r="M254" s="13">
        <f t="shared" si="131"/>
        <v>23.4375</v>
      </c>
      <c r="N254" s="13">
        <f t="shared" si="132"/>
        <v>2.34375</v>
      </c>
      <c r="O254" s="134">
        <f t="shared" si="133"/>
        <v>60</v>
      </c>
      <c r="P254" s="137">
        <v>6.5864727504345808</v>
      </c>
      <c r="Q254" s="13">
        <f t="shared" si="134"/>
        <v>7.2813525351631938</v>
      </c>
      <c r="R254" s="13">
        <f t="shared" si="135"/>
        <v>2.427117511721065</v>
      </c>
      <c r="S254" s="13">
        <f t="shared" si="136"/>
        <v>0.12135587558605325</v>
      </c>
      <c r="T254" s="130">
        <f t="shared" si="137"/>
        <v>83</v>
      </c>
      <c r="U254" s="14">
        <v>0</v>
      </c>
      <c r="V254" s="13">
        <f t="shared" si="138"/>
        <v>100</v>
      </c>
      <c r="W254" s="13">
        <f t="shared" si="139"/>
        <v>10</v>
      </c>
      <c r="X254" s="141">
        <f t="shared" si="140"/>
        <v>1</v>
      </c>
      <c r="Y254" s="14">
        <v>50</v>
      </c>
      <c r="Z254" s="13">
        <f t="shared" si="141"/>
        <v>50</v>
      </c>
      <c r="AA254" s="13">
        <f t="shared" si="142"/>
        <v>5</v>
      </c>
      <c r="AB254" s="147">
        <f t="shared" si="143"/>
        <v>227</v>
      </c>
      <c r="AC254" s="11">
        <v>100</v>
      </c>
      <c r="AD254" s="13">
        <f t="shared" si="144"/>
        <v>100</v>
      </c>
      <c r="AE254" s="13">
        <f t="shared" si="145"/>
        <v>100</v>
      </c>
      <c r="AF254" s="15">
        <f t="shared" si="146"/>
        <v>10</v>
      </c>
      <c r="AG254" s="17">
        <f t="shared" si="147"/>
        <v>1</v>
      </c>
      <c r="AH254" s="11">
        <v>0</v>
      </c>
      <c r="AI254" s="13">
        <f t="shared" si="148"/>
        <v>0</v>
      </c>
      <c r="AJ254" s="13">
        <f t="shared" si="149"/>
        <v>0</v>
      </c>
      <c r="AK254" s="155">
        <f t="shared" si="150"/>
        <v>1</v>
      </c>
      <c r="AL254" s="14">
        <v>21.880939531173009</v>
      </c>
      <c r="AM254" s="13">
        <f t="shared" si="151"/>
        <v>21.880939531173009</v>
      </c>
      <c r="AN254" s="13">
        <f t="shared" si="152"/>
        <v>2.1880939531173009</v>
      </c>
      <c r="AO254" s="13">
        <f t="shared" si="153"/>
        <v>2.1880939531173009</v>
      </c>
      <c r="AP254" s="161">
        <f t="shared" si="154"/>
        <v>92</v>
      </c>
      <c r="AU254" s="11">
        <v>100</v>
      </c>
      <c r="AV254" s="13">
        <f t="shared" si="155"/>
        <v>0</v>
      </c>
      <c r="AW254" s="13">
        <f t="shared" si="156"/>
        <v>0</v>
      </c>
      <c r="AX254" s="17">
        <f t="shared" si="157"/>
        <v>1</v>
      </c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">
        <f t="shared" si="158"/>
        <v>41.907077470873602</v>
      </c>
      <c r="BL254" s="11">
        <f t="shared" si="159"/>
        <v>118</v>
      </c>
    </row>
    <row r="255" spans="1:64" ht="24" x14ac:dyDescent="0.25">
      <c r="A255" s="11">
        <v>250</v>
      </c>
      <c r="B255" s="76" t="s">
        <v>314</v>
      </c>
      <c r="C255" s="12">
        <v>100</v>
      </c>
      <c r="D255" s="14">
        <f t="shared" si="124"/>
        <v>100</v>
      </c>
      <c r="E255" s="13">
        <f t="shared" si="125"/>
        <v>10</v>
      </c>
      <c r="F255" s="121">
        <f t="shared" si="126"/>
        <v>1</v>
      </c>
      <c r="G255" s="60">
        <v>93.206921720808396</v>
      </c>
      <c r="H255" s="13">
        <f t="shared" si="127"/>
        <v>93.206921720808396</v>
      </c>
      <c r="I255" s="13">
        <f t="shared" si="128"/>
        <v>13.981038258121259</v>
      </c>
      <c r="J255" s="13">
        <f t="shared" si="129"/>
        <v>13.981038258121259</v>
      </c>
      <c r="K255" s="124">
        <f t="shared" si="130"/>
        <v>12</v>
      </c>
      <c r="L255" s="131">
        <v>2.9333333333333331</v>
      </c>
      <c r="M255" s="13">
        <f t="shared" si="131"/>
        <v>27.500000000000004</v>
      </c>
      <c r="N255" s="13">
        <f t="shared" si="132"/>
        <v>2.7500000000000004</v>
      </c>
      <c r="O255" s="134">
        <f t="shared" si="133"/>
        <v>52</v>
      </c>
      <c r="P255" s="137">
        <v>16.397912138709572</v>
      </c>
      <c r="Q255" s="13">
        <f t="shared" si="134"/>
        <v>18.127909071619282</v>
      </c>
      <c r="R255" s="13">
        <f t="shared" si="135"/>
        <v>6.0426363572064279</v>
      </c>
      <c r="S255" s="13">
        <f t="shared" si="136"/>
        <v>0.30213181786032139</v>
      </c>
      <c r="T255" s="130">
        <f t="shared" si="137"/>
        <v>40</v>
      </c>
      <c r="U255" s="14">
        <v>6.666666666666667</v>
      </c>
      <c r="V255" s="13">
        <f t="shared" si="138"/>
        <v>93.333333333333329</v>
      </c>
      <c r="W255" s="13">
        <f t="shared" si="139"/>
        <v>9.3333333333333321</v>
      </c>
      <c r="X255" s="141">
        <f t="shared" si="140"/>
        <v>251</v>
      </c>
      <c r="Y255" s="14">
        <v>46.666666666666664</v>
      </c>
      <c r="Z255" s="13">
        <f t="shared" si="141"/>
        <v>53.333333333333336</v>
      </c>
      <c r="AA255" s="13">
        <f t="shared" si="142"/>
        <v>5.3333333333333339</v>
      </c>
      <c r="AB255" s="147">
        <f t="shared" si="143"/>
        <v>225</v>
      </c>
      <c r="AC255" s="11">
        <v>100</v>
      </c>
      <c r="AD255" s="13">
        <f t="shared" si="144"/>
        <v>100</v>
      </c>
      <c r="AE255" s="13">
        <f t="shared" si="145"/>
        <v>100</v>
      </c>
      <c r="AF255" s="15">
        <f t="shared" si="146"/>
        <v>10</v>
      </c>
      <c r="AG255" s="17">
        <f t="shared" si="147"/>
        <v>1</v>
      </c>
      <c r="AH255" s="11">
        <v>0</v>
      </c>
      <c r="AI255" s="13">
        <f t="shared" si="148"/>
        <v>0</v>
      </c>
      <c r="AJ255" s="13">
        <f t="shared" si="149"/>
        <v>0</v>
      </c>
      <c r="AK255" s="155">
        <f t="shared" si="150"/>
        <v>1</v>
      </c>
      <c r="AL255" s="14">
        <v>65.46128506552364</v>
      </c>
      <c r="AM255" s="13">
        <f t="shared" si="151"/>
        <v>65.46128506552364</v>
      </c>
      <c r="AN255" s="13">
        <f t="shared" si="152"/>
        <v>6.5461285065523631</v>
      </c>
      <c r="AO255" s="13">
        <f t="shared" si="153"/>
        <v>6.5461285065523631</v>
      </c>
      <c r="AP255" s="161">
        <f t="shared" si="154"/>
        <v>17</v>
      </c>
      <c r="AQ255" s="43"/>
      <c r="AR255" s="43"/>
      <c r="AS255" s="43"/>
      <c r="AT255" s="43"/>
      <c r="AU255" s="11">
        <v>100</v>
      </c>
      <c r="AV255" s="13">
        <f t="shared" si="155"/>
        <v>0</v>
      </c>
      <c r="AW255" s="13">
        <f t="shared" si="156"/>
        <v>0</v>
      </c>
      <c r="AX255" s="17">
        <f t="shared" si="157"/>
        <v>1</v>
      </c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">
        <f t="shared" si="158"/>
        <v>58.245965249200616</v>
      </c>
      <c r="BL255" s="11">
        <f t="shared" si="159"/>
        <v>2</v>
      </c>
    </row>
    <row r="256" spans="1:64" x14ac:dyDescent="0.25">
      <c r="A256" s="11">
        <v>251</v>
      </c>
      <c r="B256" s="76" t="s">
        <v>315</v>
      </c>
      <c r="C256" s="12">
        <v>97.632547664512032</v>
      </c>
      <c r="D256" s="14">
        <f t="shared" si="124"/>
        <v>97.26286087673968</v>
      </c>
      <c r="E256" s="13">
        <f t="shared" si="125"/>
        <v>9.7262860876739676</v>
      </c>
      <c r="F256" s="121">
        <f t="shared" si="126"/>
        <v>168</v>
      </c>
      <c r="G256" s="60">
        <v>1.9329648153022725</v>
      </c>
      <c r="H256" s="13">
        <f t="shared" si="127"/>
        <v>1.9329648153022725</v>
      </c>
      <c r="I256" s="13">
        <f t="shared" si="128"/>
        <v>0.28994472229534085</v>
      </c>
      <c r="J256" s="13">
        <f t="shared" si="129"/>
        <v>0.28994472229534085</v>
      </c>
      <c r="K256" s="124">
        <f t="shared" si="130"/>
        <v>113</v>
      </c>
      <c r="L256" s="131">
        <v>4</v>
      </c>
      <c r="M256" s="13">
        <f t="shared" si="131"/>
        <v>37.5</v>
      </c>
      <c r="N256" s="13">
        <f t="shared" si="132"/>
        <v>3.75</v>
      </c>
      <c r="O256" s="134">
        <f t="shared" si="133"/>
        <v>16</v>
      </c>
      <c r="P256" s="137">
        <v>26.10077167498865</v>
      </c>
      <c r="Q256" s="13">
        <f t="shared" si="134"/>
        <v>28.854430467787896</v>
      </c>
      <c r="R256" s="13">
        <f t="shared" si="135"/>
        <v>9.6181434892626303</v>
      </c>
      <c r="S256" s="13">
        <f t="shared" si="136"/>
        <v>0.48090717446313147</v>
      </c>
      <c r="T256" s="130">
        <f t="shared" si="137"/>
        <v>19</v>
      </c>
      <c r="U256" s="14">
        <v>0</v>
      </c>
      <c r="V256" s="13">
        <f t="shared" si="138"/>
        <v>100</v>
      </c>
      <c r="W256" s="13">
        <f t="shared" si="139"/>
        <v>10</v>
      </c>
      <c r="X256" s="141">
        <f t="shared" si="140"/>
        <v>1</v>
      </c>
      <c r="Y256" s="14">
        <v>0</v>
      </c>
      <c r="Z256" s="13">
        <f t="shared" si="141"/>
        <v>100</v>
      </c>
      <c r="AA256" s="13">
        <f t="shared" si="142"/>
        <v>10</v>
      </c>
      <c r="AB256" s="147">
        <f t="shared" si="143"/>
        <v>1</v>
      </c>
      <c r="AC256" s="11">
        <v>100</v>
      </c>
      <c r="AD256" s="13">
        <f t="shared" si="144"/>
        <v>100</v>
      </c>
      <c r="AE256" s="13">
        <f t="shared" si="145"/>
        <v>100</v>
      </c>
      <c r="AF256" s="15">
        <f t="shared" si="146"/>
        <v>10</v>
      </c>
      <c r="AG256" s="17">
        <f t="shared" si="147"/>
        <v>1</v>
      </c>
      <c r="AH256" s="11">
        <v>0</v>
      </c>
      <c r="AI256" s="13">
        <f t="shared" si="148"/>
        <v>0</v>
      </c>
      <c r="AJ256" s="13">
        <f t="shared" si="149"/>
        <v>0</v>
      </c>
      <c r="AK256" s="155">
        <f t="shared" si="150"/>
        <v>1</v>
      </c>
      <c r="AL256" s="14">
        <v>69.847092612309524</v>
      </c>
      <c r="AM256" s="13">
        <f t="shared" si="151"/>
        <v>69.847092612309524</v>
      </c>
      <c r="AN256" s="13">
        <f t="shared" si="152"/>
        <v>6.9847092612309529</v>
      </c>
      <c r="AO256" s="13">
        <f t="shared" si="153"/>
        <v>6.9847092612309529</v>
      </c>
      <c r="AP256" s="161">
        <f t="shared" si="154"/>
        <v>15</v>
      </c>
      <c r="AQ256" s="43"/>
      <c r="AR256" s="43"/>
      <c r="AS256" s="43"/>
      <c r="AT256" s="43"/>
      <c r="AU256" s="11">
        <v>100</v>
      </c>
      <c r="AV256" s="13">
        <f t="shared" si="155"/>
        <v>0</v>
      </c>
      <c r="AW256" s="13">
        <f t="shared" si="156"/>
        <v>0</v>
      </c>
      <c r="AX256" s="17">
        <f t="shared" si="157"/>
        <v>1</v>
      </c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">
        <f t="shared" si="158"/>
        <v>51.231847245663396</v>
      </c>
      <c r="BL256" s="11">
        <f t="shared" si="159"/>
        <v>21</v>
      </c>
    </row>
    <row r="257" spans="1:64" ht="36" x14ac:dyDescent="0.25">
      <c r="A257" s="11">
        <v>252</v>
      </c>
      <c r="B257" s="88" t="s">
        <v>317</v>
      </c>
      <c r="C257" s="12">
        <v>99.907151218043268</v>
      </c>
      <c r="D257" s="14">
        <f t="shared" si="124"/>
        <v>99.892652523630048</v>
      </c>
      <c r="E257" s="13">
        <f t="shared" si="125"/>
        <v>9.9892652523630048</v>
      </c>
      <c r="F257" s="121">
        <f t="shared" si="126"/>
        <v>134</v>
      </c>
      <c r="G257" s="60">
        <v>96.362344638074035</v>
      </c>
      <c r="H257" s="13">
        <f t="shared" si="127"/>
        <v>96.362344638074035</v>
      </c>
      <c r="I257" s="13">
        <f t="shared" si="128"/>
        <v>14.454351695711104</v>
      </c>
      <c r="J257" s="13">
        <f t="shared" si="129"/>
        <v>14.454351695711104</v>
      </c>
      <c r="K257" s="124">
        <f t="shared" si="130"/>
        <v>9</v>
      </c>
      <c r="L257" s="131">
        <v>0.71578947368421053</v>
      </c>
      <c r="M257" s="13">
        <f t="shared" si="131"/>
        <v>6.7105263157894735</v>
      </c>
      <c r="N257" s="13">
        <f t="shared" si="132"/>
        <v>0.67105263157894735</v>
      </c>
      <c r="O257" s="134">
        <f t="shared" si="133"/>
        <v>135</v>
      </c>
      <c r="P257" s="137">
        <v>8.4413595260457441E-6</v>
      </c>
      <c r="Q257" s="13">
        <f t="shared" si="134"/>
        <v>9.331931811475525E-6</v>
      </c>
      <c r="R257" s="13">
        <f t="shared" si="135"/>
        <v>3.1106439371585082E-6</v>
      </c>
      <c r="S257" s="13">
        <f t="shared" si="136"/>
        <v>1.5553219685792541E-7</v>
      </c>
      <c r="T257" s="130">
        <f t="shared" si="137"/>
        <v>148</v>
      </c>
      <c r="U257" s="14">
        <v>53.684210526315788</v>
      </c>
      <c r="V257" s="13">
        <f t="shared" si="138"/>
        <v>46.315789473684212</v>
      </c>
      <c r="W257" s="13">
        <f t="shared" si="139"/>
        <v>4.6315789473684212</v>
      </c>
      <c r="X257" s="141">
        <f t="shared" si="140"/>
        <v>269</v>
      </c>
      <c r="Y257" s="14">
        <v>46.315789473684212</v>
      </c>
      <c r="Z257" s="13">
        <f t="shared" si="141"/>
        <v>53.684210526315788</v>
      </c>
      <c r="AA257" s="13">
        <f t="shared" si="142"/>
        <v>5.3684210526315788</v>
      </c>
      <c r="AB257" s="147">
        <f t="shared" si="143"/>
        <v>224</v>
      </c>
      <c r="AC257" s="11">
        <v>100</v>
      </c>
      <c r="AD257" s="13">
        <f t="shared" si="144"/>
        <v>100</v>
      </c>
      <c r="AE257" s="13">
        <f t="shared" si="145"/>
        <v>100</v>
      </c>
      <c r="AF257" s="15">
        <f t="shared" si="146"/>
        <v>10</v>
      </c>
      <c r="AG257" s="17">
        <f t="shared" si="147"/>
        <v>1</v>
      </c>
      <c r="AH257" s="11">
        <v>0</v>
      </c>
      <c r="AI257" s="13">
        <f t="shared" si="148"/>
        <v>0</v>
      </c>
      <c r="AJ257" s="13">
        <f t="shared" si="149"/>
        <v>0</v>
      </c>
      <c r="AK257" s="155">
        <f t="shared" si="150"/>
        <v>1</v>
      </c>
      <c r="AL257" s="14">
        <v>0</v>
      </c>
      <c r="AM257" s="13">
        <f t="shared" si="151"/>
        <v>0</v>
      </c>
      <c r="AN257" s="13">
        <f t="shared" si="152"/>
        <v>0</v>
      </c>
      <c r="AO257" s="13">
        <f t="shared" si="153"/>
        <v>0</v>
      </c>
      <c r="AP257" s="161">
        <f t="shared" si="154"/>
        <v>171</v>
      </c>
      <c r="AU257" s="11">
        <v>100</v>
      </c>
      <c r="AV257" s="13">
        <f t="shared" si="155"/>
        <v>0</v>
      </c>
      <c r="AW257" s="13">
        <f t="shared" si="156"/>
        <v>0</v>
      </c>
      <c r="AX257" s="17">
        <f t="shared" si="157"/>
        <v>1</v>
      </c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">
        <f t="shared" si="158"/>
        <v>45.114669735185252</v>
      </c>
      <c r="BL257" s="11">
        <f t="shared" si="159"/>
        <v>68</v>
      </c>
    </row>
    <row r="258" spans="1:64" ht="24" x14ac:dyDescent="0.25">
      <c r="A258" s="11">
        <v>253</v>
      </c>
      <c r="B258" s="75" t="s">
        <v>318</v>
      </c>
      <c r="C258" s="12">
        <v>99.945593035908601</v>
      </c>
      <c r="D258" s="14">
        <f t="shared" si="124"/>
        <v>99.937097179208195</v>
      </c>
      <c r="E258" s="13">
        <f t="shared" si="125"/>
        <v>9.9937097179208187</v>
      </c>
      <c r="F258" s="121">
        <f t="shared" si="126"/>
        <v>130</v>
      </c>
      <c r="G258" s="60">
        <v>0</v>
      </c>
      <c r="H258" s="13">
        <f t="shared" si="127"/>
        <v>0</v>
      </c>
      <c r="I258" s="13">
        <f t="shared" si="128"/>
        <v>0</v>
      </c>
      <c r="J258" s="13">
        <f t="shared" si="129"/>
        <v>0</v>
      </c>
      <c r="K258" s="124">
        <f t="shared" si="130"/>
        <v>171</v>
      </c>
      <c r="L258" s="131">
        <v>0</v>
      </c>
      <c r="M258" s="13">
        <f t="shared" si="131"/>
        <v>0</v>
      </c>
      <c r="N258" s="13">
        <f t="shared" si="132"/>
        <v>0</v>
      </c>
      <c r="O258" s="134">
        <f t="shared" si="133"/>
        <v>138</v>
      </c>
      <c r="P258" s="137">
        <v>0</v>
      </c>
      <c r="Q258" s="13">
        <f t="shared" si="134"/>
        <v>0</v>
      </c>
      <c r="R258" s="13">
        <f t="shared" si="135"/>
        <v>0</v>
      </c>
      <c r="S258" s="13">
        <f t="shared" si="136"/>
        <v>0</v>
      </c>
      <c r="T258" s="130">
        <f t="shared" si="137"/>
        <v>149</v>
      </c>
      <c r="U258" s="14">
        <v>0</v>
      </c>
      <c r="V258" s="13">
        <f t="shared" si="138"/>
        <v>100</v>
      </c>
      <c r="W258" s="13">
        <f t="shared" si="139"/>
        <v>10</v>
      </c>
      <c r="X258" s="141">
        <f t="shared" si="140"/>
        <v>1</v>
      </c>
      <c r="Y258" s="14">
        <v>0</v>
      </c>
      <c r="Z258" s="13">
        <f t="shared" si="141"/>
        <v>100</v>
      </c>
      <c r="AA258" s="13">
        <f t="shared" si="142"/>
        <v>10</v>
      </c>
      <c r="AB258" s="147">
        <f t="shared" si="143"/>
        <v>1</v>
      </c>
      <c r="AC258" s="11">
        <v>74</v>
      </c>
      <c r="AD258" s="13">
        <f t="shared" si="144"/>
        <v>74</v>
      </c>
      <c r="AE258" s="13">
        <f t="shared" si="145"/>
        <v>74</v>
      </c>
      <c r="AF258" s="15">
        <f t="shared" si="146"/>
        <v>7.4</v>
      </c>
      <c r="AG258" s="17">
        <f t="shared" si="147"/>
        <v>165</v>
      </c>
      <c r="AH258" s="11">
        <v>0</v>
      </c>
      <c r="AI258" s="13">
        <f t="shared" si="148"/>
        <v>0</v>
      </c>
      <c r="AJ258" s="13">
        <f t="shared" si="149"/>
        <v>0</v>
      </c>
      <c r="AK258" s="155">
        <f t="shared" si="150"/>
        <v>1</v>
      </c>
      <c r="AL258" s="14">
        <v>9.0756857184765067</v>
      </c>
      <c r="AM258" s="13">
        <f t="shared" si="151"/>
        <v>9.0756857184765067</v>
      </c>
      <c r="AN258" s="13">
        <f t="shared" si="152"/>
        <v>0.90756857184765072</v>
      </c>
      <c r="AO258" s="13">
        <f t="shared" si="153"/>
        <v>0.90756857184765072</v>
      </c>
      <c r="AP258" s="161">
        <f t="shared" si="154"/>
        <v>148</v>
      </c>
      <c r="AU258" s="11">
        <v>100</v>
      </c>
      <c r="AV258" s="13">
        <f t="shared" si="155"/>
        <v>0</v>
      </c>
      <c r="AW258" s="13">
        <f t="shared" si="156"/>
        <v>0</v>
      </c>
      <c r="AX258" s="17">
        <f t="shared" si="157"/>
        <v>1</v>
      </c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">
        <f t="shared" si="158"/>
        <v>38.301278289768469</v>
      </c>
      <c r="BL258" s="11">
        <f t="shared" si="159"/>
        <v>170</v>
      </c>
    </row>
    <row r="259" spans="1:64" ht="36" x14ac:dyDescent="0.25">
      <c r="A259" s="11">
        <v>254</v>
      </c>
      <c r="B259" s="88" t="s">
        <v>319</v>
      </c>
      <c r="C259" s="12">
        <v>88.902957101207818</v>
      </c>
      <c r="D259" s="14">
        <f t="shared" si="124"/>
        <v>87.170111171627198</v>
      </c>
      <c r="E259" s="13">
        <f t="shared" si="125"/>
        <v>8.7170111171627198</v>
      </c>
      <c r="F259" s="121">
        <f t="shared" si="126"/>
        <v>237</v>
      </c>
      <c r="G259" s="60">
        <v>55.891554771405417</v>
      </c>
      <c r="H259" s="13">
        <f t="shared" si="127"/>
        <v>55.891554771405417</v>
      </c>
      <c r="I259" s="13">
        <f t="shared" si="128"/>
        <v>8.3837332157108122</v>
      </c>
      <c r="J259" s="13">
        <f t="shared" si="129"/>
        <v>8.3837332157108122</v>
      </c>
      <c r="K259" s="124">
        <f t="shared" si="130"/>
        <v>40</v>
      </c>
      <c r="L259" s="131">
        <v>4.4444444444444446E-2</v>
      </c>
      <c r="M259" s="13">
        <f t="shared" si="131"/>
        <v>0.41666666666666674</v>
      </c>
      <c r="N259" s="13">
        <f t="shared" si="132"/>
        <v>4.1666666666666678E-2</v>
      </c>
      <c r="O259" s="134">
        <f t="shared" si="133"/>
        <v>137</v>
      </c>
      <c r="P259" s="137">
        <v>42.542257786260947</v>
      </c>
      <c r="Q259" s="13">
        <f t="shared" si="134"/>
        <v>47.030510611786667</v>
      </c>
      <c r="R259" s="13">
        <f t="shared" si="135"/>
        <v>15.676836870595556</v>
      </c>
      <c r="S259" s="13">
        <f t="shared" si="136"/>
        <v>0.78384184352977782</v>
      </c>
      <c r="T259" s="130">
        <f t="shared" si="137"/>
        <v>2</v>
      </c>
      <c r="U259" s="14">
        <v>96.666666666666671</v>
      </c>
      <c r="V259" s="13">
        <f t="shared" si="138"/>
        <v>3.3333333333333286</v>
      </c>
      <c r="W259" s="13">
        <f t="shared" si="139"/>
        <v>0.33333333333333287</v>
      </c>
      <c r="X259" s="141">
        <f t="shared" si="140"/>
        <v>272</v>
      </c>
      <c r="Y259" s="14">
        <v>3.3333333333333335</v>
      </c>
      <c r="Z259" s="13">
        <f t="shared" si="141"/>
        <v>96.666666666666671</v>
      </c>
      <c r="AA259" s="13">
        <f t="shared" si="142"/>
        <v>9.6666666666666679</v>
      </c>
      <c r="AB259" s="147">
        <f t="shared" si="143"/>
        <v>203</v>
      </c>
      <c r="AC259" s="11">
        <v>66</v>
      </c>
      <c r="AD259" s="13">
        <f t="shared" si="144"/>
        <v>66</v>
      </c>
      <c r="AE259" s="13">
        <f t="shared" si="145"/>
        <v>66</v>
      </c>
      <c r="AF259" s="15">
        <f t="shared" si="146"/>
        <v>6.6</v>
      </c>
      <c r="AG259" s="17">
        <f t="shared" si="147"/>
        <v>178</v>
      </c>
      <c r="AH259" s="11">
        <v>0</v>
      </c>
      <c r="AI259" s="13">
        <f t="shared" si="148"/>
        <v>0</v>
      </c>
      <c r="AJ259" s="13">
        <f t="shared" si="149"/>
        <v>0</v>
      </c>
      <c r="AK259" s="155">
        <f t="shared" si="150"/>
        <v>1</v>
      </c>
      <c r="AL259" s="14">
        <v>0</v>
      </c>
      <c r="AM259" s="13">
        <f t="shared" si="151"/>
        <v>0</v>
      </c>
      <c r="AN259" s="13">
        <f t="shared" si="152"/>
        <v>0</v>
      </c>
      <c r="AO259" s="13">
        <f t="shared" si="153"/>
        <v>0</v>
      </c>
      <c r="AP259" s="161">
        <f t="shared" si="154"/>
        <v>171</v>
      </c>
      <c r="AU259" s="11">
        <v>100</v>
      </c>
      <c r="AV259" s="13">
        <f t="shared" si="155"/>
        <v>0</v>
      </c>
      <c r="AW259" s="13">
        <f t="shared" si="156"/>
        <v>0</v>
      </c>
      <c r="AX259" s="17">
        <f t="shared" si="157"/>
        <v>1</v>
      </c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">
        <f t="shared" si="158"/>
        <v>34.526252843069976</v>
      </c>
      <c r="BL259" s="11">
        <f t="shared" si="159"/>
        <v>194</v>
      </c>
    </row>
    <row r="260" spans="1:64" x14ac:dyDescent="0.25">
      <c r="A260" s="11">
        <v>255</v>
      </c>
      <c r="B260" s="75" t="s">
        <v>320</v>
      </c>
      <c r="C260" s="12">
        <v>57.340387009001304</v>
      </c>
      <c r="D260" s="14">
        <f t="shared" si="124"/>
        <v>50.678924365022283</v>
      </c>
      <c r="E260" s="13">
        <f t="shared" si="125"/>
        <v>5.0678924365022286</v>
      </c>
      <c r="F260" s="121">
        <f t="shared" si="126"/>
        <v>268</v>
      </c>
      <c r="G260" s="60">
        <v>85.332642161891997</v>
      </c>
      <c r="H260" s="13">
        <f t="shared" si="127"/>
        <v>85.332642161891997</v>
      </c>
      <c r="I260" s="13">
        <f t="shared" si="128"/>
        <v>12.7998963242838</v>
      </c>
      <c r="J260" s="13">
        <f t="shared" si="129"/>
        <v>12.7998963242838</v>
      </c>
      <c r="K260" s="124">
        <f t="shared" si="130"/>
        <v>23</v>
      </c>
      <c r="L260" s="131">
        <v>2.9090909090909092</v>
      </c>
      <c r="M260" s="13">
        <f t="shared" si="131"/>
        <v>27.272727272727277</v>
      </c>
      <c r="N260" s="13">
        <f t="shared" si="132"/>
        <v>2.7272727272727275</v>
      </c>
      <c r="O260" s="134">
        <f t="shared" si="133"/>
        <v>53</v>
      </c>
      <c r="P260" s="137">
        <v>7.0875746476191921</v>
      </c>
      <c r="Q260" s="13">
        <f t="shared" si="134"/>
        <v>7.8353212081831369</v>
      </c>
      <c r="R260" s="13">
        <f t="shared" si="135"/>
        <v>2.6117737360610458</v>
      </c>
      <c r="S260" s="13">
        <f t="shared" si="136"/>
        <v>0.1305886868030523</v>
      </c>
      <c r="T260" s="130">
        <f t="shared" si="137"/>
        <v>78</v>
      </c>
      <c r="U260" s="14">
        <v>0</v>
      </c>
      <c r="V260" s="13">
        <f t="shared" si="138"/>
        <v>100</v>
      </c>
      <c r="W260" s="13">
        <f t="shared" si="139"/>
        <v>10</v>
      </c>
      <c r="X260" s="141">
        <f t="shared" si="140"/>
        <v>1</v>
      </c>
      <c r="Y260" s="14">
        <v>54.54545454545454</v>
      </c>
      <c r="Z260" s="13">
        <f t="shared" si="141"/>
        <v>45.45454545454546</v>
      </c>
      <c r="AA260" s="13">
        <f t="shared" si="142"/>
        <v>4.5454545454545459</v>
      </c>
      <c r="AB260" s="147">
        <f t="shared" si="143"/>
        <v>241</v>
      </c>
      <c r="AC260" s="11">
        <v>26</v>
      </c>
      <c r="AD260" s="13">
        <f t="shared" si="144"/>
        <v>26</v>
      </c>
      <c r="AE260" s="13">
        <f t="shared" si="145"/>
        <v>26</v>
      </c>
      <c r="AF260" s="15">
        <f t="shared" si="146"/>
        <v>2.6</v>
      </c>
      <c r="AG260" s="17">
        <f t="shared" si="147"/>
        <v>195</v>
      </c>
      <c r="AH260" s="11">
        <v>0</v>
      </c>
      <c r="AI260" s="13">
        <f t="shared" si="148"/>
        <v>0</v>
      </c>
      <c r="AJ260" s="13">
        <f t="shared" si="149"/>
        <v>0</v>
      </c>
      <c r="AK260" s="155">
        <f t="shared" si="150"/>
        <v>1</v>
      </c>
      <c r="AL260" s="14">
        <v>0</v>
      </c>
      <c r="AM260" s="13">
        <f t="shared" si="151"/>
        <v>0</v>
      </c>
      <c r="AN260" s="13">
        <f t="shared" si="152"/>
        <v>0</v>
      </c>
      <c r="AO260" s="13">
        <f t="shared" si="153"/>
        <v>0</v>
      </c>
      <c r="AP260" s="161">
        <f t="shared" si="154"/>
        <v>171</v>
      </c>
      <c r="AU260" s="11">
        <v>100</v>
      </c>
      <c r="AV260" s="13">
        <f t="shared" si="155"/>
        <v>0</v>
      </c>
      <c r="AW260" s="13">
        <f t="shared" si="156"/>
        <v>0</v>
      </c>
      <c r="AX260" s="17">
        <f t="shared" si="157"/>
        <v>1</v>
      </c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">
        <f t="shared" si="158"/>
        <v>37.871104720316353</v>
      </c>
      <c r="BL260" s="11">
        <f t="shared" si="159"/>
        <v>175</v>
      </c>
    </row>
    <row r="261" spans="1:64" ht="24" x14ac:dyDescent="0.25">
      <c r="A261" s="11">
        <v>256</v>
      </c>
      <c r="B261" s="75" t="s">
        <v>321</v>
      </c>
      <c r="C261" s="12">
        <v>100</v>
      </c>
      <c r="D261" s="14">
        <f t="shared" si="124"/>
        <v>100</v>
      </c>
      <c r="E261" s="13">
        <f t="shared" si="125"/>
        <v>10</v>
      </c>
      <c r="F261" s="121">
        <f t="shared" si="126"/>
        <v>1</v>
      </c>
      <c r="G261" s="60">
        <v>0</v>
      </c>
      <c r="H261" s="13">
        <f t="shared" si="127"/>
        <v>0</v>
      </c>
      <c r="I261" s="13">
        <f t="shared" si="128"/>
        <v>0</v>
      </c>
      <c r="J261" s="13">
        <f t="shared" si="129"/>
        <v>0</v>
      </c>
      <c r="K261" s="124">
        <f t="shared" si="130"/>
        <v>171</v>
      </c>
      <c r="L261" s="131">
        <v>0</v>
      </c>
      <c r="M261" s="13">
        <f t="shared" si="131"/>
        <v>0</v>
      </c>
      <c r="N261" s="13">
        <f t="shared" si="132"/>
        <v>0</v>
      </c>
      <c r="O261" s="134">
        <f t="shared" si="133"/>
        <v>138</v>
      </c>
      <c r="P261" s="137">
        <v>0</v>
      </c>
      <c r="Q261" s="13">
        <f t="shared" si="134"/>
        <v>0</v>
      </c>
      <c r="R261" s="13">
        <f t="shared" si="135"/>
        <v>0</v>
      </c>
      <c r="S261" s="13">
        <f t="shared" si="136"/>
        <v>0</v>
      </c>
      <c r="T261" s="130">
        <f t="shared" si="137"/>
        <v>149</v>
      </c>
      <c r="U261" s="14">
        <v>0</v>
      </c>
      <c r="V261" s="13">
        <f t="shared" si="138"/>
        <v>100</v>
      </c>
      <c r="W261" s="13">
        <f t="shared" si="139"/>
        <v>10</v>
      </c>
      <c r="X261" s="141">
        <f t="shared" si="140"/>
        <v>1</v>
      </c>
      <c r="Y261" s="14">
        <v>0</v>
      </c>
      <c r="Z261" s="13">
        <f t="shared" si="141"/>
        <v>100</v>
      </c>
      <c r="AA261" s="13">
        <f t="shared" si="142"/>
        <v>10</v>
      </c>
      <c r="AB261" s="147">
        <f t="shared" si="143"/>
        <v>1</v>
      </c>
      <c r="AC261" s="11">
        <v>100</v>
      </c>
      <c r="AD261" s="13">
        <f t="shared" si="144"/>
        <v>100</v>
      </c>
      <c r="AE261" s="13">
        <f t="shared" si="145"/>
        <v>100</v>
      </c>
      <c r="AF261" s="15">
        <f t="shared" si="146"/>
        <v>10</v>
      </c>
      <c r="AG261" s="17">
        <f t="shared" si="147"/>
        <v>1</v>
      </c>
      <c r="AH261" s="11">
        <v>0</v>
      </c>
      <c r="AI261" s="13">
        <f t="shared" si="148"/>
        <v>0</v>
      </c>
      <c r="AJ261" s="13">
        <f t="shared" si="149"/>
        <v>0</v>
      </c>
      <c r="AK261" s="155">
        <f t="shared" si="150"/>
        <v>1</v>
      </c>
      <c r="AL261" s="14">
        <v>0</v>
      </c>
      <c r="AM261" s="13">
        <f t="shared" si="151"/>
        <v>0</v>
      </c>
      <c r="AN261" s="13">
        <f t="shared" si="152"/>
        <v>0</v>
      </c>
      <c r="AO261" s="13">
        <f t="shared" si="153"/>
        <v>0</v>
      </c>
      <c r="AP261" s="161">
        <f t="shared" si="154"/>
        <v>171</v>
      </c>
      <c r="AU261" s="11">
        <v>100</v>
      </c>
      <c r="AV261" s="13">
        <f t="shared" si="155"/>
        <v>0</v>
      </c>
      <c r="AW261" s="13">
        <f t="shared" si="156"/>
        <v>0</v>
      </c>
      <c r="AX261" s="17">
        <f t="shared" si="157"/>
        <v>1</v>
      </c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">
        <f t="shared" si="158"/>
        <v>40</v>
      </c>
      <c r="BL261" s="11">
        <f t="shared" si="159"/>
        <v>148</v>
      </c>
    </row>
    <row r="262" spans="1:64" ht="24" x14ac:dyDescent="0.25">
      <c r="A262" s="11">
        <v>257</v>
      </c>
      <c r="B262" s="75" t="s">
        <v>322</v>
      </c>
      <c r="C262" s="12">
        <v>95.886521700853947</v>
      </c>
      <c r="D262" s="14">
        <f t="shared" ref="D262:D279" si="160">(C262-$C$4)/($C$5-$C$4)*100</f>
        <v>95.244186243371928</v>
      </c>
      <c r="E262" s="13">
        <f t="shared" ref="E262:E279" si="161">D262*$E$5/100</f>
        <v>9.5244186243371924</v>
      </c>
      <c r="F262" s="121">
        <f t="shared" ref="F262:F279" si="162">RANK(E262,$E$6:$E$279)</f>
        <v>191</v>
      </c>
      <c r="G262" s="60">
        <v>95.443256967568729</v>
      </c>
      <c r="H262" s="13">
        <f t="shared" ref="H262:H279" si="163">(G262-$G$4)/($G$5-$G$4)*100</f>
        <v>95.443256967568729</v>
      </c>
      <c r="I262" s="13">
        <f t="shared" ref="I262:I279" si="164">H262*$I$5/100</f>
        <v>14.316488545135309</v>
      </c>
      <c r="J262" s="13">
        <f t="shared" ref="J262:J279" si="165">I262</f>
        <v>14.316488545135309</v>
      </c>
      <c r="K262" s="124">
        <f t="shared" ref="K262:K279" si="166">RANK(I262,$I$6:$I$279)</f>
        <v>11</v>
      </c>
      <c r="L262" s="131">
        <v>1.85</v>
      </c>
      <c r="M262" s="13">
        <f t="shared" ref="M262:M279" si="167">(L262-$L$4)/($L$5-$L$4)*100</f>
        <v>17.343750000000004</v>
      </c>
      <c r="N262" s="13">
        <f t="shared" ref="N262:N279" si="168">M262*$N$5/100</f>
        <v>1.7343750000000002</v>
      </c>
      <c r="O262" s="134">
        <f t="shared" ref="O262:O279" si="169">RANK(N262,$N$6:$N$279)</f>
        <v>101</v>
      </c>
      <c r="P262" s="137">
        <v>15.123805530426466</v>
      </c>
      <c r="Q262" s="13">
        <f t="shared" ref="Q262:Q279" si="170">(P262-$P$4)/($P$5-$P$4)*100</f>
        <v>16.719382879557191</v>
      </c>
      <c r="R262" s="13">
        <f t="shared" ref="R262:R279" si="171">IF(P262&gt;$R$5,(($R$5-$P$4)+(P262-$R$5)/3)/($P$5-$P$4)*100,Q262)</f>
        <v>5.5731276265190637</v>
      </c>
      <c r="S262" s="13">
        <f t="shared" ref="S262:S279" si="172">R262*$S$5/100</f>
        <v>0.27865638132595316</v>
      </c>
      <c r="T262" s="130">
        <f t="shared" ref="T262:T279" si="173">RANK(S262,$S$6:$S$279)</f>
        <v>46</v>
      </c>
      <c r="U262" s="14">
        <v>25</v>
      </c>
      <c r="V262" s="13">
        <f t="shared" ref="V262:V279" si="174">($U$5-U262)/($U$5-$U$4)*100</f>
        <v>75</v>
      </c>
      <c r="W262" s="13">
        <f t="shared" ref="W262:W279" si="175">V262*$W$5/100</f>
        <v>7.5</v>
      </c>
      <c r="X262" s="141">
        <f t="shared" ref="X262:X279" si="176">RANK(W262,$W$6:$W$279)</f>
        <v>260</v>
      </c>
      <c r="Y262" s="14">
        <v>30</v>
      </c>
      <c r="Z262" s="13">
        <f t="shared" ref="Z262:Z279" si="177">($Y$5-Y262)/($Y$5-$Y$4)*100</f>
        <v>70</v>
      </c>
      <c r="AA262" s="13">
        <f t="shared" ref="AA262:AA279" si="178">Z262*$AA$5/100</f>
        <v>7</v>
      </c>
      <c r="AB262" s="147">
        <f t="shared" ref="AB262:AB279" si="179">RANK(AA262,$AA$6:$AA$279)</f>
        <v>211</v>
      </c>
      <c r="AC262" s="11">
        <v>30</v>
      </c>
      <c r="AD262" s="13">
        <f t="shared" ref="AD262:AD279" si="180">(AC262-$AC$4)/($AC$5-$AC$4)*100</f>
        <v>30</v>
      </c>
      <c r="AE262" s="13">
        <f t="shared" ref="AE262:AE279" si="181">IF(AC262 &lt;25,AD262/2,AD262)</f>
        <v>30</v>
      </c>
      <c r="AF262" s="15">
        <f t="shared" ref="AF262:AF279" si="182">AE262*$AF$5/100</f>
        <v>3</v>
      </c>
      <c r="AG262" s="17">
        <f t="shared" ref="AG262:AG279" si="183">RANK(AF262,$AF$6:$AF$279)</f>
        <v>192</v>
      </c>
      <c r="AH262" s="11">
        <v>0</v>
      </c>
      <c r="AI262" s="13">
        <f t="shared" ref="AI262:AI279" si="184">IF($AH$5-$AH$4,($AH$5-AH262)/($AH$5-$AH$4)*100,0)</f>
        <v>0</v>
      </c>
      <c r="AJ262" s="13">
        <f t="shared" ref="AJ262:AJ279" si="185">AI262*$AJ$5/100</f>
        <v>0</v>
      </c>
      <c r="AK262" s="155">
        <f t="shared" ref="AK262:AK279" si="186">RANK(AJ262,$AJ$6:$AJ$49)</f>
        <v>1</v>
      </c>
      <c r="AL262" s="14">
        <v>0</v>
      </c>
      <c r="AM262" s="13">
        <f t="shared" ref="AM262:AM279" si="187">(AL262-$AL$4)/($AL$5-$AL$4)*100</f>
        <v>0</v>
      </c>
      <c r="AN262" s="13">
        <f t="shared" ref="AN262:AN279" si="188">AM262*$AN$5/100</f>
        <v>0</v>
      </c>
      <c r="AO262" s="13">
        <f t="shared" ref="AO262:AO279" si="189">AN262</f>
        <v>0</v>
      </c>
      <c r="AP262" s="161">
        <f t="shared" ref="AP262:AP279" si="190">RANK(AN262,$AN$6:$AN$279)</f>
        <v>171</v>
      </c>
      <c r="AU262" s="11">
        <v>100</v>
      </c>
      <c r="AV262" s="13">
        <f t="shared" ref="AV262:AV279" si="191">IF($AU$5-$AU$4,($AU$5-AU262)/($AU$5-$AU$4)*100,0)</f>
        <v>0</v>
      </c>
      <c r="AW262" s="13">
        <f t="shared" ref="AW262:AW279" si="192">AV262*$AW$5/100</f>
        <v>0</v>
      </c>
      <c r="AX262" s="17">
        <f t="shared" ref="AX262:AX279" si="193">RANK(AW262,$AW$6:$AW$279)</f>
        <v>1</v>
      </c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">
        <f t="shared" ref="BK262:BK279" si="194">E262+I262+S262+N262+W262+AA262+AF262+AJ262+AN262+AW262</f>
        <v>43.353938550798453</v>
      </c>
      <c r="BL262" s="11">
        <f t="shared" ref="BL262:BL279" si="195">RANK(BK262,$BK$6:$BK$279,0)</f>
        <v>94</v>
      </c>
    </row>
    <row r="263" spans="1:64" ht="36" x14ac:dyDescent="0.25">
      <c r="A263" s="11">
        <v>258</v>
      </c>
      <c r="B263" s="88" t="s">
        <v>323</v>
      </c>
      <c r="C263" s="12">
        <v>97.022135288766663</v>
      </c>
      <c r="D263" s="14">
        <f t="shared" si="160"/>
        <v>96.557130260781761</v>
      </c>
      <c r="E263" s="13">
        <f t="shared" si="161"/>
        <v>9.6557130260781765</v>
      </c>
      <c r="F263" s="121">
        <f t="shared" si="162"/>
        <v>174</v>
      </c>
      <c r="G263" s="60">
        <v>89.629491672269907</v>
      </c>
      <c r="H263" s="13">
        <f t="shared" si="163"/>
        <v>89.629491672269907</v>
      </c>
      <c r="I263" s="13">
        <f t="shared" si="164"/>
        <v>13.444423750840485</v>
      </c>
      <c r="J263" s="13">
        <f t="shared" si="165"/>
        <v>13.444423750840485</v>
      </c>
      <c r="K263" s="124">
        <f t="shared" si="166"/>
        <v>19</v>
      </c>
      <c r="L263" s="131">
        <v>4.916666666666667</v>
      </c>
      <c r="M263" s="13">
        <f t="shared" si="167"/>
        <v>46.093750000000007</v>
      </c>
      <c r="N263" s="13">
        <f t="shared" si="168"/>
        <v>4.6093750000000009</v>
      </c>
      <c r="O263" s="134">
        <f t="shared" si="169"/>
        <v>14</v>
      </c>
      <c r="P263" s="137">
        <v>6.6653696676406042</v>
      </c>
      <c r="Q263" s="13">
        <f t="shared" si="170"/>
        <v>7.3685731599014854</v>
      </c>
      <c r="R263" s="13">
        <f t="shared" si="171"/>
        <v>2.4561910533004951</v>
      </c>
      <c r="S263" s="13">
        <f t="shared" si="172"/>
        <v>0.12280955266502476</v>
      </c>
      <c r="T263" s="130">
        <f t="shared" si="173"/>
        <v>81</v>
      </c>
      <c r="U263" s="14">
        <v>0</v>
      </c>
      <c r="V263" s="13">
        <f t="shared" si="174"/>
        <v>100</v>
      </c>
      <c r="W263" s="13">
        <f t="shared" si="175"/>
        <v>10</v>
      </c>
      <c r="X263" s="141">
        <f t="shared" si="176"/>
        <v>1</v>
      </c>
      <c r="Y263" s="14">
        <v>25</v>
      </c>
      <c r="Z263" s="13">
        <f t="shared" si="177"/>
        <v>75</v>
      </c>
      <c r="AA263" s="13">
        <f t="shared" si="178"/>
        <v>7.5</v>
      </c>
      <c r="AB263" s="147">
        <f t="shared" si="179"/>
        <v>207</v>
      </c>
      <c r="AC263" s="11">
        <v>97</v>
      </c>
      <c r="AD263" s="13">
        <f t="shared" si="180"/>
        <v>97</v>
      </c>
      <c r="AE263" s="13">
        <f t="shared" si="181"/>
        <v>97</v>
      </c>
      <c r="AF263" s="15">
        <f t="shared" si="182"/>
        <v>9.6999999999999993</v>
      </c>
      <c r="AG263" s="17">
        <f t="shared" si="183"/>
        <v>125</v>
      </c>
      <c r="AH263" s="11">
        <v>0</v>
      </c>
      <c r="AI263" s="13">
        <f t="shared" si="184"/>
        <v>0</v>
      </c>
      <c r="AJ263" s="13">
        <f t="shared" si="185"/>
        <v>0</v>
      </c>
      <c r="AK263" s="155">
        <f t="shared" si="186"/>
        <v>1</v>
      </c>
      <c r="AL263" s="14">
        <v>53.380489994982085</v>
      </c>
      <c r="AM263" s="13">
        <f t="shared" si="187"/>
        <v>53.380489994982085</v>
      </c>
      <c r="AN263" s="13">
        <f t="shared" si="188"/>
        <v>5.3380489994982092</v>
      </c>
      <c r="AO263" s="13">
        <f t="shared" si="189"/>
        <v>5.3380489994982092</v>
      </c>
      <c r="AP263" s="161">
        <f t="shared" si="190"/>
        <v>27</v>
      </c>
      <c r="AQ263" s="43"/>
      <c r="AR263" s="43"/>
      <c r="AS263" s="43"/>
      <c r="AT263" s="43"/>
      <c r="AU263" s="11">
        <v>100</v>
      </c>
      <c r="AV263" s="13">
        <f t="shared" si="191"/>
        <v>0</v>
      </c>
      <c r="AW263" s="13">
        <f t="shared" si="192"/>
        <v>0</v>
      </c>
      <c r="AX263" s="17">
        <f t="shared" si="193"/>
        <v>1</v>
      </c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">
        <f t="shared" si="194"/>
        <v>60.370370329081894</v>
      </c>
      <c r="BL263" s="11">
        <f t="shared" si="195"/>
        <v>1</v>
      </c>
    </row>
    <row r="264" spans="1:64" ht="24" x14ac:dyDescent="0.25">
      <c r="A264" s="11">
        <v>259</v>
      </c>
      <c r="B264" s="88" t="s">
        <v>324</v>
      </c>
      <c r="C264" s="12">
        <v>82.808388011003004</v>
      </c>
      <c r="D264" s="14">
        <f t="shared" si="160"/>
        <v>80.12385167733656</v>
      </c>
      <c r="E264" s="13">
        <f t="shared" si="161"/>
        <v>8.0123851677336564</v>
      </c>
      <c r="F264" s="121">
        <f t="shared" si="162"/>
        <v>250</v>
      </c>
      <c r="G264" s="60">
        <v>40.074459505739121</v>
      </c>
      <c r="H264" s="13">
        <f t="shared" si="163"/>
        <v>40.074459505739121</v>
      </c>
      <c r="I264" s="13">
        <f t="shared" si="164"/>
        <v>6.0111689258608685</v>
      </c>
      <c r="J264" s="13">
        <f t="shared" si="165"/>
        <v>6.0111689258608685</v>
      </c>
      <c r="K264" s="124">
        <f t="shared" si="166"/>
        <v>55</v>
      </c>
      <c r="L264" s="131">
        <v>1</v>
      </c>
      <c r="M264" s="13">
        <f t="shared" si="167"/>
        <v>9.375</v>
      </c>
      <c r="N264" s="13">
        <f t="shared" si="168"/>
        <v>0.9375</v>
      </c>
      <c r="O264" s="134">
        <f t="shared" si="169"/>
        <v>115</v>
      </c>
      <c r="P264" s="137">
        <v>0</v>
      </c>
      <c r="Q264" s="13">
        <f t="shared" si="170"/>
        <v>0</v>
      </c>
      <c r="R264" s="13">
        <f t="shared" si="171"/>
        <v>0</v>
      </c>
      <c r="S264" s="13">
        <f t="shared" si="172"/>
        <v>0</v>
      </c>
      <c r="T264" s="130">
        <f t="shared" si="173"/>
        <v>149</v>
      </c>
      <c r="U264" s="14">
        <v>0</v>
      </c>
      <c r="V264" s="13">
        <f t="shared" si="174"/>
        <v>100</v>
      </c>
      <c r="W264" s="13">
        <f t="shared" si="175"/>
        <v>10</v>
      </c>
      <c r="X264" s="141">
        <f t="shared" si="176"/>
        <v>1</v>
      </c>
      <c r="Y264" s="14">
        <v>100</v>
      </c>
      <c r="Z264" s="13">
        <f t="shared" si="177"/>
        <v>0</v>
      </c>
      <c r="AA264" s="13">
        <f t="shared" si="178"/>
        <v>0</v>
      </c>
      <c r="AB264" s="147">
        <f t="shared" si="179"/>
        <v>252</v>
      </c>
      <c r="AC264" s="11">
        <v>54</v>
      </c>
      <c r="AD264" s="13">
        <f t="shared" si="180"/>
        <v>54</v>
      </c>
      <c r="AE264" s="13">
        <f t="shared" si="181"/>
        <v>54</v>
      </c>
      <c r="AF264" s="15">
        <f t="shared" si="182"/>
        <v>5.4</v>
      </c>
      <c r="AG264" s="17">
        <f t="shared" si="183"/>
        <v>187</v>
      </c>
      <c r="AH264" s="11">
        <v>0</v>
      </c>
      <c r="AI264" s="13">
        <f t="shared" si="184"/>
        <v>0</v>
      </c>
      <c r="AJ264" s="13">
        <f t="shared" si="185"/>
        <v>0</v>
      </c>
      <c r="AK264" s="155">
        <f t="shared" si="186"/>
        <v>1</v>
      </c>
      <c r="AL264" s="14">
        <v>48.338986800383445</v>
      </c>
      <c r="AM264" s="13">
        <f t="shared" si="187"/>
        <v>48.338986800383445</v>
      </c>
      <c r="AN264" s="13">
        <f t="shared" si="188"/>
        <v>4.8338986800383443</v>
      </c>
      <c r="AO264" s="13">
        <f t="shared" si="189"/>
        <v>4.8338986800383443</v>
      </c>
      <c r="AP264" s="161">
        <f t="shared" si="190"/>
        <v>32</v>
      </c>
      <c r="AU264" s="11">
        <v>100</v>
      </c>
      <c r="AV264" s="13">
        <f t="shared" si="191"/>
        <v>0</v>
      </c>
      <c r="AW264" s="13">
        <f t="shared" si="192"/>
        <v>0</v>
      </c>
      <c r="AX264" s="17">
        <f t="shared" si="193"/>
        <v>1</v>
      </c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">
        <f t="shared" si="194"/>
        <v>35.19495277363287</v>
      </c>
      <c r="BL264" s="11">
        <f t="shared" si="195"/>
        <v>191</v>
      </c>
    </row>
    <row r="265" spans="1:64" ht="24" x14ac:dyDescent="0.25">
      <c r="A265" s="11">
        <v>260</v>
      </c>
      <c r="B265" s="75" t="s">
        <v>325</v>
      </c>
      <c r="C265" s="12">
        <v>94.501509488365087</v>
      </c>
      <c r="D265" s="14">
        <f t="shared" si="160"/>
        <v>93.642899046932868</v>
      </c>
      <c r="E265" s="13">
        <f t="shared" si="161"/>
        <v>9.3642899046932868</v>
      </c>
      <c r="F265" s="121">
        <f t="shared" si="162"/>
        <v>207</v>
      </c>
      <c r="G265" s="60">
        <v>98.648263666384111</v>
      </c>
      <c r="H265" s="13">
        <f t="shared" si="163"/>
        <v>98.648263666384111</v>
      </c>
      <c r="I265" s="13">
        <f t="shared" si="164"/>
        <v>14.797239549957617</v>
      </c>
      <c r="J265" s="13">
        <f t="shared" si="165"/>
        <v>14.797239549957617</v>
      </c>
      <c r="K265" s="124">
        <f t="shared" si="166"/>
        <v>4</v>
      </c>
      <c r="L265" s="131">
        <v>1.7692307692307692</v>
      </c>
      <c r="M265" s="13">
        <f t="shared" si="167"/>
        <v>16.58653846153846</v>
      </c>
      <c r="N265" s="13">
        <f t="shared" si="168"/>
        <v>1.6586538461538458</v>
      </c>
      <c r="O265" s="134">
        <f t="shared" si="169"/>
        <v>103</v>
      </c>
      <c r="P265" s="137">
        <v>1.9590054733248508</v>
      </c>
      <c r="Q265" s="13">
        <f t="shared" si="170"/>
        <v>2.1656826058608249</v>
      </c>
      <c r="R265" s="13">
        <f t="shared" si="171"/>
        <v>0.72189420195360821</v>
      </c>
      <c r="S265" s="13">
        <f t="shared" si="172"/>
        <v>3.6094710097680414E-2</v>
      </c>
      <c r="T265" s="130">
        <f t="shared" si="173"/>
        <v>99</v>
      </c>
      <c r="U265" s="14">
        <v>48.717948717948715</v>
      </c>
      <c r="V265" s="13">
        <f t="shared" si="174"/>
        <v>51.282051282051292</v>
      </c>
      <c r="W265" s="13">
        <f t="shared" si="175"/>
        <v>5.1282051282051295</v>
      </c>
      <c r="X265" s="141">
        <f t="shared" si="176"/>
        <v>265</v>
      </c>
      <c r="Y265" s="14">
        <v>19.230769230769234</v>
      </c>
      <c r="Z265" s="13">
        <f t="shared" si="177"/>
        <v>80.769230769230774</v>
      </c>
      <c r="AA265" s="13">
        <f t="shared" si="178"/>
        <v>8.0769230769230766</v>
      </c>
      <c r="AB265" s="147">
        <f t="shared" si="179"/>
        <v>206</v>
      </c>
      <c r="AC265" s="11">
        <v>53</v>
      </c>
      <c r="AD265" s="13">
        <f t="shared" si="180"/>
        <v>53</v>
      </c>
      <c r="AE265" s="13">
        <f t="shared" si="181"/>
        <v>53</v>
      </c>
      <c r="AF265" s="15">
        <f t="shared" si="182"/>
        <v>5.3</v>
      </c>
      <c r="AG265" s="17">
        <f t="shared" si="183"/>
        <v>189</v>
      </c>
      <c r="AH265" s="11">
        <v>0</v>
      </c>
      <c r="AI265" s="13">
        <f t="shared" si="184"/>
        <v>0</v>
      </c>
      <c r="AJ265" s="13">
        <f t="shared" si="185"/>
        <v>0</v>
      </c>
      <c r="AK265" s="155">
        <f t="shared" si="186"/>
        <v>1</v>
      </c>
      <c r="AL265" s="14">
        <v>19.7358157063993</v>
      </c>
      <c r="AM265" s="13">
        <f t="shared" si="187"/>
        <v>19.7358157063993</v>
      </c>
      <c r="AN265" s="13">
        <f t="shared" si="188"/>
        <v>1.9735815706399302</v>
      </c>
      <c r="AO265" s="13">
        <f t="shared" si="189"/>
        <v>1.9735815706399302</v>
      </c>
      <c r="AP265" s="161">
        <f t="shared" si="190"/>
        <v>105</v>
      </c>
      <c r="AU265" s="11">
        <v>100</v>
      </c>
      <c r="AV265" s="13">
        <f t="shared" si="191"/>
        <v>0</v>
      </c>
      <c r="AW265" s="13">
        <f t="shared" si="192"/>
        <v>0</v>
      </c>
      <c r="AX265" s="17">
        <f t="shared" si="193"/>
        <v>1</v>
      </c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">
        <f t="shared" si="194"/>
        <v>46.33498778667056</v>
      </c>
      <c r="BL265" s="11">
        <f t="shared" si="195"/>
        <v>53</v>
      </c>
    </row>
    <row r="266" spans="1:64" ht="36" x14ac:dyDescent="0.25">
      <c r="A266" s="11">
        <v>261</v>
      </c>
      <c r="B266" s="88" t="s">
        <v>326</v>
      </c>
      <c r="C266" s="12">
        <v>91.14638088344141</v>
      </c>
      <c r="D266" s="14">
        <f t="shared" si="160"/>
        <v>89.763854206009583</v>
      </c>
      <c r="E266" s="13">
        <f t="shared" si="161"/>
        <v>8.9763854206009572</v>
      </c>
      <c r="F266" s="121">
        <f t="shared" si="162"/>
        <v>228</v>
      </c>
      <c r="G266" s="60">
        <v>99.44289757503158</v>
      </c>
      <c r="H266" s="13">
        <f t="shared" si="163"/>
        <v>99.44289757503158</v>
      </c>
      <c r="I266" s="13">
        <f t="shared" si="164"/>
        <v>14.916434636254737</v>
      </c>
      <c r="J266" s="13">
        <f t="shared" si="165"/>
        <v>14.916434636254737</v>
      </c>
      <c r="K266" s="124">
        <f t="shared" si="166"/>
        <v>2</v>
      </c>
      <c r="L266" s="131">
        <v>1.096774193548387</v>
      </c>
      <c r="M266" s="13">
        <f t="shared" si="167"/>
        <v>10.282258064516128</v>
      </c>
      <c r="N266" s="13">
        <f t="shared" si="168"/>
        <v>1.0282258064516128</v>
      </c>
      <c r="O266" s="134">
        <f t="shared" si="169"/>
        <v>114</v>
      </c>
      <c r="P266" s="137">
        <v>2.3926213457347671</v>
      </c>
      <c r="Q266" s="13">
        <f t="shared" si="170"/>
        <v>2.645045407695938</v>
      </c>
      <c r="R266" s="13">
        <f t="shared" si="171"/>
        <v>0.88168180256531259</v>
      </c>
      <c r="S266" s="13">
        <f t="shared" si="172"/>
        <v>4.4084090128265627E-2</v>
      </c>
      <c r="T266" s="130">
        <f t="shared" si="173"/>
        <v>94</v>
      </c>
      <c r="U266" s="14">
        <v>3.225806451612903</v>
      </c>
      <c r="V266" s="13">
        <f t="shared" si="174"/>
        <v>96.774193548387103</v>
      </c>
      <c r="W266" s="13">
        <f t="shared" si="175"/>
        <v>9.67741935483871</v>
      </c>
      <c r="X266" s="141">
        <f t="shared" si="176"/>
        <v>246</v>
      </c>
      <c r="Y266" s="14">
        <v>90.322580645161281</v>
      </c>
      <c r="Z266" s="13">
        <f t="shared" si="177"/>
        <v>9.6774193548387188</v>
      </c>
      <c r="AA266" s="13">
        <f t="shared" si="178"/>
        <v>0.96774193548387188</v>
      </c>
      <c r="AB266" s="147">
        <f t="shared" si="179"/>
        <v>251</v>
      </c>
      <c r="AC266" s="11">
        <v>60</v>
      </c>
      <c r="AD266" s="13">
        <f t="shared" si="180"/>
        <v>60</v>
      </c>
      <c r="AE266" s="13">
        <f t="shared" si="181"/>
        <v>60</v>
      </c>
      <c r="AF266" s="15">
        <f t="shared" si="182"/>
        <v>6</v>
      </c>
      <c r="AG266" s="17">
        <f t="shared" si="183"/>
        <v>181</v>
      </c>
      <c r="AH266" s="11">
        <v>0</v>
      </c>
      <c r="AI266" s="13">
        <f t="shared" si="184"/>
        <v>0</v>
      </c>
      <c r="AJ266" s="13">
        <f t="shared" si="185"/>
        <v>0</v>
      </c>
      <c r="AK266" s="155">
        <f t="shared" si="186"/>
        <v>1</v>
      </c>
      <c r="AL266" s="14">
        <v>64.940283389543751</v>
      </c>
      <c r="AM266" s="13">
        <f t="shared" si="187"/>
        <v>64.940283389543751</v>
      </c>
      <c r="AN266" s="13">
        <f t="shared" si="188"/>
        <v>6.4940283389543758</v>
      </c>
      <c r="AO266" s="13">
        <f t="shared" si="189"/>
        <v>6.4940283389543758</v>
      </c>
      <c r="AP266" s="161">
        <f t="shared" si="190"/>
        <v>18</v>
      </c>
      <c r="AQ266" s="43"/>
      <c r="AR266" s="43"/>
      <c r="AS266" s="43"/>
      <c r="AT266" s="43"/>
      <c r="AU266" s="11">
        <v>100</v>
      </c>
      <c r="AV266" s="13">
        <f t="shared" si="191"/>
        <v>0</v>
      </c>
      <c r="AW266" s="13">
        <f t="shared" si="192"/>
        <v>0</v>
      </c>
      <c r="AX266" s="17">
        <f t="shared" si="193"/>
        <v>1</v>
      </c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">
        <f t="shared" si="194"/>
        <v>48.104319582712534</v>
      </c>
      <c r="BL266" s="11">
        <f t="shared" si="195"/>
        <v>40</v>
      </c>
    </row>
    <row r="267" spans="1:64" ht="24" x14ac:dyDescent="0.25">
      <c r="A267" s="11">
        <v>262</v>
      </c>
      <c r="B267" s="75" t="s">
        <v>327</v>
      </c>
      <c r="C267" s="12">
        <v>96.381811632171861</v>
      </c>
      <c r="D267" s="14">
        <f t="shared" si="160"/>
        <v>95.816817602426383</v>
      </c>
      <c r="E267" s="13">
        <f t="shared" si="161"/>
        <v>9.5816817602426383</v>
      </c>
      <c r="F267" s="121">
        <f t="shared" si="162"/>
        <v>185</v>
      </c>
      <c r="G267" s="60">
        <v>92.078516080917453</v>
      </c>
      <c r="H267" s="13">
        <f t="shared" si="163"/>
        <v>92.078516080917453</v>
      </c>
      <c r="I267" s="13">
        <f t="shared" si="164"/>
        <v>13.811777412137618</v>
      </c>
      <c r="J267" s="13">
        <f t="shared" si="165"/>
        <v>13.811777412137618</v>
      </c>
      <c r="K267" s="124">
        <f t="shared" si="166"/>
        <v>14</v>
      </c>
      <c r="L267" s="131">
        <v>1.8888888888888888</v>
      </c>
      <c r="M267" s="13">
        <f t="shared" si="167"/>
        <v>17.708333333333336</v>
      </c>
      <c r="N267" s="13">
        <f t="shared" si="168"/>
        <v>1.7708333333333337</v>
      </c>
      <c r="O267" s="134">
        <f t="shared" si="169"/>
        <v>100</v>
      </c>
      <c r="P267" s="137">
        <v>2.1227045303127312</v>
      </c>
      <c r="Q267" s="13">
        <f t="shared" si="170"/>
        <v>2.3466520850898824</v>
      </c>
      <c r="R267" s="13">
        <f t="shared" si="171"/>
        <v>0.78221736169662748</v>
      </c>
      <c r="S267" s="13">
        <f t="shared" si="172"/>
        <v>3.9110868084831371E-2</v>
      </c>
      <c r="T267" s="130">
        <f t="shared" si="173"/>
        <v>96</v>
      </c>
      <c r="U267" s="14">
        <v>0</v>
      </c>
      <c r="V267" s="13">
        <f t="shared" si="174"/>
        <v>100</v>
      </c>
      <c r="W267" s="13">
        <f t="shared" si="175"/>
        <v>10</v>
      </c>
      <c r="X267" s="141">
        <f t="shared" si="176"/>
        <v>1</v>
      </c>
      <c r="Y267" s="14">
        <v>100</v>
      </c>
      <c r="Z267" s="13">
        <f t="shared" si="177"/>
        <v>0</v>
      </c>
      <c r="AA267" s="13">
        <f t="shared" si="178"/>
        <v>0</v>
      </c>
      <c r="AB267" s="147">
        <f t="shared" si="179"/>
        <v>252</v>
      </c>
      <c r="AC267" s="11">
        <v>99</v>
      </c>
      <c r="AD267" s="13">
        <f t="shared" si="180"/>
        <v>99</v>
      </c>
      <c r="AE267" s="13">
        <f t="shared" si="181"/>
        <v>99</v>
      </c>
      <c r="AF267" s="15">
        <f t="shared" si="182"/>
        <v>9.9</v>
      </c>
      <c r="AG267" s="17">
        <f t="shared" si="183"/>
        <v>87</v>
      </c>
      <c r="AH267" s="11">
        <v>0</v>
      </c>
      <c r="AI267" s="13">
        <f t="shared" si="184"/>
        <v>0</v>
      </c>
      <c r="AJ267" s="13">
        <f t="shared" si="185"/>
        <v>0</v>
      </c>
      <c r="AK267" s="155">
        <f t="shared" si="186"/>
        <v>1</v>
      </c>
      <c r="AL267" s="14">
        <v>62.586680532484209</v>
      </c>
      <c r="AM267" s="13">
        <f t="shared" si="187"/>
        <v>62.586680532484209</v>
      </c>
      <c r="AN267" s="13">
        <f t="shared" si="188"/>
        <v>6.2586680532484209</v>
      </c>
      <c r="AO267" s="13">
        <f t="shared" si="189"/>
        <v>6.2586680532484209</v>
      </c>
      <c r="AP267" s="161">
        <f t="shared" si="190"/>
        <v>20</v>
      </c>
      <c r="AQ267" s="43"/>
      <c r="AR267" s="43"/>
      <c r="AS267" s="43"/>
      <c r="AT267" s="43"/>
      <c r="AU267" s="11">
        <v>100</v>
      </c>
      <c r="AV267" s="13">
        <f t="shared" si="191"/>
        <v>0</v>
      </c>
      <c r="AW267" s="13">
        <f t="shared" si="192"/>
        <v>0</v>
      </c>
      <c r="AX267" s="17">
        <f t="shared" si="193"/>
        <v>1</v>
      </c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">
        <f t="shared" si="194"/>
        <v>51.362071427046835</v>
      </c>
      <c r="BL267" s="11">
        <f t="shared" si="195"/>
        <v>20</v>
      </c>
    </row>
    <row r="268" spans="1:64" ht="24" x14ac:dyDescent="0.25">
      <c r="A268" s="11">
        <v>263</v>
      </c>
      <c r="B268" s="75" t="s">
        <v>328</v>
      </c>
      <c r="C268" s="12">
        <v>99.018827840923336</v>
      </c>
      <c r="D268" s="14">
        <f t="shared" si="160"/>
        <v>98.86561403454445</v>
      </c>
      <c r="E268" s="13">
        <f t="shared" si="161"/>
        <v>9.8865614034544453</v>
      </c>
      <c r="F268" s="121">
        <f t="shared" si="162"/>
        <v>153</v>
      </c>
      <c r="G268" s="60">
        <v>99.148461139657059</v>
      </c>
      <c r="H268" s="13">
        <f t="shared" si="163"/>
        <v>99.148461139657059</v>
      </c>
      <c r="I268" s="13">
        <f t="shared" si="164"/>
        <v>14.872269170948559</v>
      </c>
      <c r="J268" s="13">
        <f t="shared" si="165"/>
        <v>14.872269170948559</v>
      </c>
      <c r="K268" s="124">
        <f t="shared" si="166"/>
        <v>3</v>
      </c>
      <c r="L268" s="131">
        <v>2.2982456140350878</v>
      </c>
      <c r="M268" s="13">
        <f t="shared" si="167"/>
        <v>21.546052631578949</v>
      </c>
      <c r="N268" s="13">
        <f t="shared" si="168"/>
        <v>2.1546052631578947</v>
      </c>
      <c r="O268" s="134">
        <f t="shared" si="169"/>
        <v>65</v>
      </c>
      <c r="P268" s="137">
        <v>2.7010012327456963</v>
      </c>
      <c r="Q268" s="13">
        <f t="shared" si="170"/>
        <v>2.9859596962933077</v>
      </c>
      <c r="R268" s="13">
        <f t="shared" si="171"/>
        <v>0.99531989876443583</v>
      </c>
      <c r="S268" s="13">
        <f t="shared" si="172"/>
        <v>4.9765994938221786E-2</v>
      </c>
      <c r="T268" s="130">
        <f t="shared" si="173"/>
        <v>92</v>
      </c>
      <c r="U268" s="14">
        <v>5.2631578947368416</v>
      </c>
      <c r="V268" s="13">
        <f t="shared" si="174"/>
        <v>94.736842105263165</v>
      </c>
      <c r="W268" s="13">
        <f t="shared" si="175"/>
        <v>9.4736842105263168</v>
      </c>
      <c r="X268" s="141">
        <f t="shared" si="176"/>
        <v>248</v>
      </c>
      <c r="Y268" s="14">
        <v>87.69</v>
      </c>
      <c r="Z268" s="13">
        <f t="shared" si="177"/>
        <v>12.310000000000002</v>
      </c>
      <c r="AA268" s="13">
        <f t="shared" si="178"/>
        <v>1.2310000000000003</v>
      </c>
      <c r="AB268" s="147">
        <f t="shared" si="179"/>
        <v>250</v>
      </c>
      <c r="AC268" s="11">
        <v>83</v>
      </c>
      <c r="AD268" s="13">
        <f t="shared" si="180"/>
        <v>83</v>
      </c>
      <c r="AE268" s="13">
        <f t="shared" si="181"/>
        <v>83</v>
      </c>
      <c r="AF268" s="15">
        <f t="shared" si="182"/>
        <v>8.3000000000000007</v>
      </c>
      <c r="AG268" s="17">
        <f t="shared" si="183"/>
        <v>152</v>
      </c>
      <c r="AH268" s="11">
        <v>0</v>
      </c>
      <c r="AI268" s="13">
        <f t="shared" si="184"/>
        <v>0</v>
      </c>
      <c r="AJ268" s="13">
        <f t="shared" si="185"/>
        <v>0</v>
      </c>
      <c r="AK268" s="155">
        <f t="shared" si="186"/>
        <v>1</v>
      </c>
      <c r="AL268" s="14">
        <v>74.827442442210597</v>
      </c>
      <c r="AM268" s="13">
        <f t="shared" si="187"/>
        <v>74.827442442210597</v>
      </c>
      <c r="AN268" s="13">
        <f t="shared" si="188"/>
        <v>7.4827442442210597</v>
      </c>
      <c r="AO268" s="13">
        <f t="shared" si="189"/>
        <v>7.4827442442210597</v>
      </c>
      <c r="AP268" s="161">
        <f t="shared" si="190"/>
        <v>12</v>
      </c>
      <c r="AQ268" s="43"/>
      <c r="AR268" s="43"/>
      <c r="AS268" s="43"/>
      <c r="AT268" s="43"/>
      <c r="AU268" s="11">
        <v>100</v>
      </c>
      <c r="AV268" s="13">
        <f t="shared" si="191"/>
        <v>0</v>
      </c>
      <c r="AW268" s="13">
        <f t="shared" si="192"/>
        <v>0</v>
      </c>
      <c r="AX268" s="17">
        <f t="shared" si="193"/>
        <v>1</v>
      </c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">
        <f t="shared" si="194"/>
        <v>53.450630287246504</v>
      </c>
      <c r="BL268" s="11">
        <f t="shared" si="195"/>
        <v>12</v>
      </c>
    </row>
    <row r="269" spans="1:64" ht="36" x14ac:dyDescent="0.25">
      <c r="A269" s="11">
        <v>264</v>
      </c>
      <c r="B269" s="88" t="s">
        <v>329</v>
      </c>
      <c r="C269" s="12">
        <v>90.869127585711055</v>
      </c>
      <c r="D269" s="14">
        <f t="shared" si="160"/>
        <v>89.44330673947978</v>
      </c>
      <c r="E269" s="13">
        <f t="shared" si="161"/>
        <v>8.9443306739479791</v>
      </c>
      <c r="F269" s="121">
        <f t="shared" si="162"/>
        <v>229</v>
      </c>
      <c r="G269" s="60">
        <v>37.001353689920712</v>
      </c>
      <c r="H269" s="13">
        <f t="shared" si="163"/>
        <v>37.001353689920712</v>
      </c>
      <c r="I269" s="13">
        <f t="shared" si="164"/>
        <v>5.5502030534881071</v>
      </c>
      <c r="J269" s="13">
        <f t="shared" si="165"/>
        <v>5.5502030534881071</v>
      </c>
      <c r="K269" s="124">
        <f t="shared" si="166"/>
        <v>58</v>
      </c>
      <c r="L269" s="131">
        <v>3.125</v>
      </c>
      <c r="M269" s="13">
        <f t="shared" si="167"/>
        <v>29.296875</v>
      </c>
      <c r="N269" s="13">
        <f t="shared" si="168"/>
        <v>2.9296875</v>
      </c>
      <c r="O269" s="134">
        <f t="shared" si="169"/>
        <v>30</v>
      </c>
      <c r="P269" s="137">
        <v>30.07062355101111</v>
      </c>
      <c r="Q269" s="13">
        <f t="shared" si="170"/>
        <v>33.243105881314996</v>
      </c>
      <c r="R269" s="13">
        <f t="shared" si="171"/>
        <v>11.081035293771665</v>
      </c>
      <c r="S269" s="13">
        <f t="shared" si="172"/>
        <v>0.55405176468858319</v>
      </c>
      <c r="T269" s="130">
        <f t="shared" si="173"/>
        <v>11</v>
      </c>
      <c r="U269" s="14">
        <v>12.5</v>
      </c>
      <c r="V269" s="13">
        <f t="shared" si="174"/>
        <v>87.5</v>
      </c>
      <c r="W269" s="13">
        <f t="shared" si="175"/>
        <v>8.75</v>
      </c>
      <c r="X269" s="141">
        <f t="shared" si="176"/>
        <v>255</v>
      </c>
      <c r="Y269" s="14">
        <v>12.5</v>
      </c>
      <c r="Z269" s="13">
        <f t="shared" si="177"/>
        <v>87.5</v>
      </c>
      <c r="AA269" s="13">
        <f t="shared" si="178"/>
        <v>8.75</v>
      </c>
      <c r="AB269" s="147">
        <f t="shared" si="179"/>
        <v>204</v>
      </c>
      <c r="AC269" s="11">
        <v>99</v>
      </c>
      <c r="AD269" s="13">
        <f t="shared" si="180"/>
        <v>99</v>
      </c>
      <c r="AE269" s="13">
        <f t="shared" si="181"/>
        <v>99</v>
      </c>
      <c r="AF269" s="15">
        <f t="shared" si="182"/>
        <v>9.9</v>
      </c>
      <c r="AG269" s="17">
        <f t="shared" si="183"/>
        <v>87</v>
      </c>
      <c r="AH269" s="11">
        <v>0</v>
      </c>
      <c r="AI269" s="13">
        <f t="shared" si="184"/>
        <v>0</v>
      </c>
      <c r="AJ269" s="13">
        <f t="shared" si="185"/>
        <v>0</v>
      </c>
      <c r="AK269" s="155">
        <f t="shared" si="186"/>
        <v>1</v>
      </c>
      <c r="AL269" s="14">
        <v>29.083038173947262</v>
      </c>
      <c r="AM269" s="13">
        <f t="shared" si="187"/>
        <v>29.083038173947262</v>
      </c>
      <c r="AN269" s="13">
        <f t="shared" si="188"/>
        <v>2.9083038173947262</v>
      </c>
      <c r="AO269" s="13">
        <f t="shared" si="189"/>
        <v>2.9083038173947262</v>
      </c>
      <c r="AP269" s="161">
        <f t="shared" si="190"/>
        <v>64</v>
      </c>
      <c r="AQ269" s="43"/>
      <c r="AR269" s="43"/>
      <c r="AS269" s="43"/>
      <c r="AT269" s="43"/>
      <c r="AU269" s="11">
        <v>100</v>
      </c>
      <c r="AV269" s="13">
        <f t="shared" si="191"/>
        <v>0</v>
      </c>
      <c r="AW269" s="13">
        <f t="shared" si="192"/>
        <v>0</v>
      </c>
      <c r="AX269" s="17">
        <f t="shared" si="193"/>
        <v>1</v>
      </c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">
        <f t="shared" si="194"/>
        <v>48.286576809519396</v>
      </c>
      <c r="BL269" s="11">
        <f t="shared" si="195"/>
        <v>39</v>
      </c>
    </row>
    <row r="270" spans="1:64" ht="36" x14ac:dyDescent="0.25">
      <c r="A270" s="11">
        <v>265</v>
      </c>
      <c r="B270" s="88" t="s">
        <v>330</v>
      </c>
      <c r="C270" s="12">
        <v>99.299961228621896</v>
      </c>
      <c r="D270" s="14">
        <f t="shared" si="160"/>
        <v>99.190647482014398</v>
      </c>
      <c r="E270" s="13">
        <f t="shared" si="161"/>
        <v>9.9190647482014409</v>
      </c>
      <c r="F270" s="121">
        <f t="shared" si="162"/>
        <v>150</v>
      </c>
      <c r="G270" s="60">
        <v>59.174724286873214</v>
      </c>
      <c r="H270" s="13">
        <f t="shared" si="163"/>
        <v>59.174724286873214</v>
      </c>
      <c r="I270" s="13">
        <f t="shared" si="164"/>
        <v>8.8762086430309814</v>
      </c>
      <c r="J270" s="13">
        <f t="shared" si="165"/>
        <v>8.8762086430309814</v>
      </c>
      <c r="K270" s="124">
        <f t="shared" si="166"/>
        <v>34</v>
      </c>
      <c r="L270" s="131">
        <v>1.2666666666666666</v>
      </c>
      <c r="M270" s="13">
        <f t="shared" si="167"/>
        <v>11.875</v>
      </c>
      <c r="N270" s="13">
        <f t="shared" si="168"/>
        <v>1.1875</v>
      </c>
      <c r="O270" s="134">
        <f t="shared" si="169"/>
        <v>112</v>
      </c>
      <c r="P270" s="137">
        <v>3.5366260328281953</v>
      </c>
      <c r="Q270" s="13">
        <f t="shared" si="170"/>
        <v>3.9097437893990574</v>
      </c>
      <c r="R270" s="13">
        <f t="shared" si="171"/>
        <v>1.3032479297996857</v>
      </c>
      <c r="S270" s="13">
        <f t="shared" si="172"/>
        <v>6.5162396489984287E-2</v>
      </c>
      <c r="T270" s="130">
        <f t="shared" si="173"/>
        <v>91</v>
      </c>
      <c r="U270" s="14">
        <v>13.333333333333334</v>
      </c>
      <c r="V270" s="13">
        <f t="shared" si="174"/>
        <v>86.666666666666671</v>
      </c>
      <c r="W270" s="13">
        <f t="shared" si="175"/>
        <v>8.6666666666666679</v>
      </c>
      <c r="X270" s="141">
        <f t="shared" si="176"/>
        <v>256</v>
      </c>
      <c r="Y270" s="14">
        <v>73.333333333333329</v>
      </c>
      <c r="Z270" s="13">
        <f t="shared" si="177"/>
        <v>26.666666666666671</v>
      </c>
      <c r="AA270" s="13">
        <f t="shared" si="178"/>
        <v>2.6666666666666674</v>
      </c>
      <c r="AB270" s="147">
        <f t="shared" si="179"/>
        <v>246</v>
      </c>
      <c r="AC270" s="11">
        <v>100</v>
      </c>
      <c r="AD270" s="13">
        <f t="shared" si="180"/>
        <v>100</v>
      </c>
      <c r="AE270" s="13">
        <f t="shared" si="181"/>
        <v>100</v>
      </c>
      <c r="AF270" s="15">
        <f t="shared" si="182"/>
        <v>10</v>
      </c>
      <c r="AG270" s="17">
        <f t="shared" si="183"/>
        <v>1</v>
      </c>
      <c r="AH270" s="11">
        <v>0</v>
      </c>
      <c r="AI270" s="13">
        <f t="shared" si="184"/>
        <v>0</v>
      </c>
      <c r="AJ270" s="13">
        <f t="shared" si="185"/>
        <v>0</v>
      </c>
      <c r="AK270" s="155">
        <f t="shared" si="186"/>
        <v>1</v>
      </c>
      <c r="AL270" s="14">
        <v>69.441460794844261</v>
      </c>
      <c r="AM270" s="13">
        <f t="shared" si="187"/>
        <v>69.441460794844261</v>
      </c>
      <c r="AN270" s="13">
        <f t="shared" si="188"/>
        <v>6.9441460794844261</v>
      </c>
      <c r="AO270" s="13">
        <f t="shared" si="189"/>
        <v>6.9441460794844261</v>
      </c>
      <c r="AP270" s="161">
        <f t="shared" si="190"/>
        <v>16</v>
      </c>
      <c r="AQ270" s="43"/>
      <c r="AR270" s="43"/>
      <c r="AS270" s="43"/>
      <c r="AT270" s="43"/>
      <c r="AU270" s="11">
        <v>100</v>
      </c>
      <c r="AV270" s="13">
        <f t="shared" si="191"/>
        <v>0</v>
      </c>
      <c r="AW270" s="13">
        <f t="shared" si="192"/>
        <v>0</v>
      </c>
      <c r="AX270" s="17">
        <f t="shared" si="193"/>
        <v>1</v>
      </c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">
        <f t="shared" si="194"/>
        <v>48.325415200540164</v>
      </c>
      <c r="BL270" s="11">
        <f t="shared" si="195"/>
        <v>38</v>
      </c>
    </row>
    <row r="271" spans="1:64" ht="24" x14ac:dyDescent="0.25">
      <c r="A271" s="11">
        <v>266</v>
      </c>
      <c r="B271" s="85" t="s">
        <v>331</v>
      </c>
      <c r="C271" s="12">
        <v>99.492032485310858</v>
      </c>
      <c r="D271" s="14">
        <f t="shared" si="160"/>
        <v>99.412711404170935</v>
      </c>
      <c r="E271" s="13">
        <f t="shared" si="161"/>
        <v>9.9412711404170935</v>
      </c>
      <c r="F271" s="121">
        <f t="shared" si="162"/>
        <v>146</v>
      </c>
      <c r="G271" s="60">
        <v>30.944285331339326</v>
      </c>
      <c r="H271" s="13">
        <f t="shared" si="163"/>
        <v>30.944285331339326</v>
      </c>
      <c r="I271" s="13">
        <f t="shared" si="164"/>
        <v>4.6416427997008993</v>
      </c>
      <c r="J271" s="13">
        <f t="shared" si="165"/>
        <v>4.6416427997008993</v>
      </c>
      <c r="K271" s="124">
        <f t="shared" si="166"/>
        <v>66</v>
      </c>
      <c r="L271" s="131">
        <v>3.3333333333333335</v>
      </c>
      <c r="M271" s="13">
        <f t="shared" si="167"/>
        <v>31.250000000000007</v>
      </c>
      <c r="N271" s="13">
        <f t="shared" si="168"/>
        <v>3.1250000000000004</v>
      </c>
      <c r="O271" s="134">
        <f t="shared" si="169"/>
        <v>29</v>
      </c>
      <c r="P271" s="137">
        <v>8.8223225276979775</v>
      </c>
      <c r="Q271" s="13">
        <f t="shared" si="170"/>
        <v>9.7530868094523768</v>
      </c>
      <c r="R271" s="13">
        <f t="shared" si="171"/>
        <v>3.2510289364841261</v>
      </c>
      <c r="S271" s="13">
        <f t="shared" si="172"/>
        <v>0.1625514468242063</v>
      </c>
      <c r="T271" s="130">
        <f t="shared" si="173"/>
        <v>72</v>
      </c>
      <c r="U271" s="14">
        <v>16.666666666666664</v>
      </c>
      <c r="V271" s="13">
        <f t="shared" si="174"/>
        <v>83.333333333333343</v>
      </c>
      <c r="W271" s="13">
        <f t="shared" si="175"/>
        <v>8.3333333333333357</v>
      </c>
      <c r="X271" s="141">
        <f t="shared" si="176"/>
        <v>257</v>
      </c>
      <c r="Y271" s="14">
        <v>83.333333333333343</v>
      </c>
      <c r="Z271" s="13">
        <f t="shared" si="177"/>
        <v>16.666666666666657</v>
      </c>
      <c r="AA271" s="13">
        <f t="shared" si="178"/>
        <v>1.6666666666666656</v>
      </c>
      <c r="AB271" s="147">
        <f t="shared" si="179"/>
        <v>248</v>
      </c>
      <c r="AC271" s="11">
        <v>67</v>
      </c>
      <c r="AD271" s="13">
        <f t="shared" si="180"/>
        <v>67</v>
      </c>
      <c r="AE271" s="13">
        <f t="shared" si="181"/>
        <v>67</v>
      </c>
      <c r="AF271" s="15">
        <f t="shared" si="182"/>
        <v>6.7</v>
      </c>
      <c r="AG271" s="17">
        <f t="shared" si="183"/>
        <v>176</v>
      </c>
      <c r="AH271" s="11">
        <v>0</v>
      </c>
      <c r="AI271" s="13">
        <f t="shared" si="184"/>
        <v>0</v>
      </c>
      <c r="AJ271" s="13">
        <f t="shared" si="185"/>
        <v>0</v>
      </c>
      <c r="AK271" s="155">
        <f t="shared" si="186"/>
        <v>1</v>
      </c>
      <c r="AL271" s="14">
        <v>6.8102262357155494</v>
      </c>
      <c r="AM271" s="13">
        <f t="shared" si="187"/>
        <v>6.8102262357155494</v>
      </c>
      <c r="AN271" s="13">
        <f t="shared" si="188"/>
        <v>0.68102262357155496</v>
      </c>
      <c r="AO271" s="13">
        <f t="shared" si="189"/>
        <v>0.68102262357155496</v>
      </c>
      <c r="AP271" s="161">
        <f t="shared" si="190"/>
        <v>157</v>
      </c>
      <c r="AU271" s="11">
        <v>100</v>
      </c>
      <c r="AV271" s="13">
        <f t="shared" si="191"/>
        <v>0</v>
      </c>
      <c r="AW271" s="13">
        <f t="shared" si="192"/>
        <v>0</v>
      </c>
      <c r="AX271" s="17">
        <f t="shared" si="193"/>
        <v>1</v>
      </c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">
        <f t="shared" si="194"/>
        <v>35.251488010513761</v>
      </c>
      <c r="BL271" s="11">
        <f t="shared" si="195"/>
        <v>190</v>
      </c>
    </row>
    <row r="272" spans="1:64" ht="48" x14ac:dyDescent="0.25">
      <c r="A272" s="11">
        <v>267</v>
      </c>
      <c r="B272" s="75" t="s">
        <v>332</v>
      </c>
      <c r="C272" s="12">
        <v>98.543302731998665</v>
      </c>
      <c r="D272" s="14">
        <f t="shared" si="160"/>
        <v>98.315833850918452</v>
      </c>
      <c r="E272" s="13">
        <f t="shared" si="161"/>
        <v>9.8315833850918448</v>
      </c>
      <c r="F272" s="121">
        <f t="shared" si="162"/>
        <v>161</v>
      </c>
      <c r="G272" s="60">
        <v>80.948993565892621</v>
      </c>
      <c r="H272" s="13">
        <f t="shared" si="163"/>
        <v>80.948993565892621</v>
      </c>
      <c r="I272" s="13">
        <f t="shared" si="164"/>
        <v>12.142349034883894</v>
      </c>
      <c r="J272" s="13">
        <f t="shared" si="165"/>
        <v>12.142349034883894</v>
      </c>
      <c r="K272" s="124">
        <f t="shared" si="166"/>
        <v>24</v>
      </c>
      <c r="L272" s="131">
        <v>2</v>
      </c>
      <c r="M272" s="13">
        <f t="shared" si="167"/>
        <v>18.75</v>
      </c>
      <c r="N272" s="13">
        <f t="shared" si="168"/>
        <v>1.875</v>
      </c>
      <c r="O272" s="134">
        <f t="shared" si="169"/>
        <v>69</v>
      </c>
      <c r="P272" s="137">
        <v>7.5856598233525148</v>
      </c>
      <c r="Q272" s="13">
        <f t="shared" si="170"/>
        <v>8.3859548924739791</v>
      </c>
      <c r="R272" s="13">
        <f t="shared" si="171"/>
        <v>2.7953182974913267</v>
      </c>
      <c r="S272" s="13">
        <f t="shared" si="172"/>
        <v>0.13976591487456635</v>
      </c>
      <c r="T272" s="130">
        <f t="shared" si="173"/>
        <v>74</v>
      </c>
      <c r="U272" s="14">
        <v>18.75</v>
      </c>
      <c r="V272" s="13">
        <f t="shared" si="174"/>
        <v>81.25</v>
      </c>
      <c r="W272" s="13">
        <f t="shared" si="175"/>
        <v>8.125</v>
      </c>
      <c r="X272" s="141">
        <f t="shared" si="176"/>
        <v>259</v>
      </c>
      <c r="Y272" s="14">
        <v>50</v>
      </c>
      <c r="Z272" s="13">
        <f t="shared" si="177"/>
        <v>50</v>
      </c>
      <c r="AA272" s="13">
        <f t="shared" si="178"/>
        <v>5</v>
      </c>
      <c r="AB272" s="147">
        <f t="shared" si="179"/>
        <v>227</v>
      </c>
      <c r="AC272" s="11">
        <v>95</v>
      </c>
      <c r="AD272" s="13">
        <f t="shared" si="180"/>
        <v>95</v>
      </c>
      <c r="AE272" s="13">
        <f t="shared" si="181"/>
        <v>95</v>
      </c>
      <c r="AF272" s="15">
        <f t="shared" si="182"/>
        <v>9.5</v>
      </c>
      <c r="AG272" s="17">
        <f t="shared" si="183"/>
        <v>128</v>
      </c>
      <c r="AH272" s="11">
        <v>0</v>
      </c>
      <c r="AI272" s="13">
        <f t="shared" si="184"/>
        <v>0</v>
      </c>
      <c r="AJ272" s="13">
        <f t="shared" si="185"/>
        <v>0</v>
      </c>
      <c r="AK272" s="155">
        <f t="shared" si="186"/>
        <v>1</v>
      </c>
      <c r="AL272" s="14">
        <v>72.945779765231975</v>
      </c>
      <c r="AM272" s="13">
        <f t="shared" si="187"/>
        <v>72.945779765231975</v>
      </c>
      <c r="AN272" s="13">
        <f t="shared" si="188"/>
        <v>7.2945779765231977</v>
      </c>
      <c r="AO272" s="13">
        <f t="shared" si="189"/>
        <v>7.2945779765231977</v>
      </c>
      <c r="AP272" s="161">
        <f t="shared" si="190"/>
        <v>13</v>
      </c>
      <c r="AQ272" s="43"/>
      <c r="AR272" s="43"/>
      <c r="AS272" s="43"/>
      <c r="AT272" s="43"/>
      <c r="AU272" s="11">
        <v>100</v>
      </c>
      <c r="AV272" s="13">
        <f t="shared" si="191"/>
        <v>0</v>
      </c>
      <c r="AW272" s="13">
        <f t="shared" si="192"/>
        <v>0</v>
      </c>
      <c r="AX272" s="17">
        <f t="shared" si="193"/>
        <v>1</v>
      </c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">
        <f t="shared" si="194"/>
        <v>53.908276311373506</v>
      </c>
      <c r="BL272" s="11">
        <f t="shared" si="195"/>
        <v>10</v>
      </c>
    </row>
    <row r="273" spans="1:64" x14ac:dyDescent="0.25">
      <c r="A273" s="11">
        <v>268</v>
      </c>
      <c r="B273" s="88" t="s">
        <v>333</v>
      </c>
      <c r="C273" s="12">
        <v>99.96875</v>
      </c>
      <c r="D273" s="14">
        <f t="shared" si="160"/>
        <v>99.963870192307695</v>
      </c>
      <c r="E273" s="13">
        <f t="shared" si="161"/>
        <v>9.9963870192307702</v>
      </c>
      <c r="F273" s="121">
        <f t="shared" si="162"/>
        <v>125</v>
      </c>
      <c r="G273" s="60">
        <v>100</v>
      </c>
      <c r="H273" s="13">
        <f t="shared" si="163"/>
        <v>100</v>
      </c>
      <c r="I273" s="13">
        <f t="shared" si="164"/>
        <v>15</v>
      </c>
      <c r="J273" s="13">
        <f t="shared" si="165"/>
        <v>15</v>
      </c>
      <c r="K273" s="124">
        <f t="shared" si="166"/>
        <v>1</v>
      </c>
      <c r="L273" s="131">
        <v>1.5</v>
      </c>
      <c r="M273" s="13">
        <f t="shared" si="167"/>
        <v>14.0625</v>
      </c>
      <c r="N273" s="13">
        <f t="shared" si="168"/>
        <v>1.40625</v>
      </c>
      <c r="O273" s="134">
        <f t="shared" si="169"/>
        <v>106</v>
      </c>
      <c r="P273" s="137">
        <v>2.6480899953337627</v>
      </c>
      <c r="Q273" s="13">
        <f t="shared" si="170"/>
        <v>2.9274662678277328</v>
      </c>
      <c r="R273" s="13">
        <f t="shared" si="171"/>
        <v>0.97582208927591096</v>
      </c>
      <c r="S273" s="13">
        <f t="shared" si="172"/>
        <v>4.8791104463795545E-2</v>
      </c>
      <c r="T273" s="130">
        <f t="shared" si="173"/>
        <v>93</v>
      </c>
      <c r="U273" s="14">
        <v>0</v>
      </c>
      <c r="V273" s="13">
        <f t="shared" si="174"/>
        <v>100</v>
      </c>
      <c r="W273" s="13">
        <f t="shared" si="175"/>
        <v>10</v>
      </c>
      <c r="X273" s="141">
        <f t="shared" si="176"/>
        <v>1</v>
      </c>
      <c r="Y273" s="14">
        <v>87.5</v>
      </c>
      <c r="Z273" s="13">
        <f t="shared" si="177"/>
        <v>12.5</v>
      </c>
      <c r="AA273" s="13">
        <f t="shared" si="178"/>
        <v>1.25</v>
      </c>
      <c r="AB273" s="147">
        <f t="shared" si="179"/>
        <v>249</v>
      </c>
      <c r="AC273" s="11">
        <v>58</v>
      </c>
      <c r="AD273" s="13">
        <f t="shared" si="180"/>
        <v>57.999999999999993</v>
      </c>
      <c r="AE273" s="13">
        <f t="shared" si="181"/>
        <v>57.999999999999993</v>
      </c>
      <c r="AF273" s="15">
        <f t="shared" si="182"/>
        <v>5.7999999999999989</v>
      </c>
      <c r="AG273" s="17">
        <f t="shared" si="183"/>
        <v>183</v>
      </c>
      <c r="AH273" s="11">
        <v>0</v>
      </c>
      <c r="AI273" s="13">
        <f t="shared" si="184"/>
        <v>0</v>
      </c>
      <c r="AJ273" s="13">
        <f t="shared" si="185"/>
        <v>0</v>
      </c>
      <c r="AK273" s="155">
        <f t="shared" si="186"/>
        <v>1</v>
      </c>
      <c r="AL273" s="14">
        <v>0</v>
      </c>
      <c r="AM273" s="13">
        <f t="shared" si="187"/>
        <v>0</v>
      </c>
      <c r="AN273" s="13">
        <f t="shared" si="188"/>
        <v>0</v>
      </c>
      <c r="AO273" s="13">
        <f t="shared" si="189"/>
        <v>0</v>
      </c>
      <c r="AP273" s="161">
        <f t="shared" si="190"/>
        <v>171</v>
      </c>
      <c r="AU273" s="11">
        <v>100</v>
      </c>
      <c r="AV273" s="13">
        <f t="shared" si="191"/>
        <v>0</v>
      </c>
      <c r="AW273" s="13">
        <f t="shared" si="192"/>
        <v>0</v>
      </c>
      <c r="AX273" s="17">
        <f t="shared" si="193"/>
        <v>1</v>
      </c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">
        <f t="shared" si="194"/>
        <v>43.501428123694566</v>
      </c>
      <c r="BL273" s="11">
        <f t="shared" si="195"/>
        <v>90</v>
      </c>
    </row>
    <row r="274" spans="1:64" ht="24" x14ac:dyDescent="0.25">
      <c r="A274" s="11">
        <v>269</v>
      </c>
      <c r="B274" s="91" t="s">
        <v>334</v>
      </c>
      <c r="C274" s="12">
        <v>34.534449678800861</v>
      </c>
      <c r="D274" s="14">
        <f t="shared" si="160"/>
        <v>24.311752205567462</v>
      </c>
      <c r="E274" s="13">
        <f t="shared" si="161"/>
        <v>2.4311752205567463</v>
      </c>
      <c r="F274" s="121">
        <f t="shared" si="162"/>
        <v>273</v>
      </c>
      <c r="G274" s="60">
        <v>0</v>
      </c>
      <c r="H274" s="13">
        <f t="shared" si="163"/>
        <v>0</v>
      </c>
      <c r="I274" s="13">
        <f t="shared" si="164"/>
        <v>0</v>
      </c>
      <c r="J274" s="13">
        <f t="shared" si="165"/>
        <v>0</v>
      </c>
      <c r="K274" s="124">
        <f t="shared" si="166"/>
        <v>171</v>
      </c>
      <c r="L274" s="131">
        <v>0</v>
      </c>
      <c r="M274" s="13">
        <f t="shared" si="167"/>
        <v>0</v>
      </c>
      <c r="N274" s="13">
        <f t="shared" si="168"/>
        <v>0</v>
      </c>
      <c r="O274" s="134">
        <f t="shared" si="169"/>
        <v>138</v>
      </c>
      <c r="P274" s="137">
        <v>0</v>
      </c>
      <c r="Q274" s="13">
        <f t="shared" si="170"/>
        <v>0</v>
      </c>
      <c r="R274" s="13">
        <f t="shared" si="171"/>
        <v>0</v>
      </c>
      <c r="S274" s="13">
        <f t="shared" si="172"/>
        <v>0</v>
      </c>
      <c r="T274" s="130">
        <f t="shared" si="173"/>
        <v>149</v>
      </c>
      <c r="U274" s="14">
        <v>0</v>
      </c>
      <c r="V274" s="13">
        <f t="shared" si="174"/>
        <v>100</v>
      </c>
      <c r="W274" s="13">
        <f t="shared" si="175"/>
        <v>10</v>
      </c>
      <c r="X274" s="141">
        <f t="shared" si="176"/>
        <v>1</v>
      </c>
      <c r="Y274" s="14">
        <v>0</v>
      </c>
      <c r="Z274" s="13">
        <f t="shared" si="177"/>
        <v>100</v>
      </c>
      <c r="AA274" s="13">
        <f t="shared" si="178"/>
        <v>10</v>
      </c>
      <c r="AB274" s="147">
        <f t="shared" si="179"/>
        <v>1</v>
      </c>
      <c r="AC274" s="11">
        <v>0</v>
      </c>
      <c r="AD274" s="13">
        <f t="shared" si="180"/>
        <v>0</v>
      </c>
      <c r="AE274" s="13">
        <f t="shared" si="181"/>
        <v>0</v>
      </c>
      <c r="AF274" s="15">
        <f t="shared" si="182"/>
        <v>0</v>
      </c>
      <c r="AG274" s="17">
        <f t="shared" si="183"/>
        <v>198</v>
      </c>
      <c r="AH274" s="11">
        <v>0</v>
      </c>
      <c r="AI274" s="13">
        <f t="shared" si="184"/>
        <v>0</v>
      </c>
      <c r="AJ274" s="13">
        <f t="shared" si="185"/>
        <v>0</v>
      </c>
      <c r="AK274" s="155">
        <f t="shared" si="186"/>
        <v>1</v>
      </c>
      <c r="AL274" s="14">
        <v>0</v>
      </c>
      <c r="AM274" s="13">
        <f t="shared" si="187"/>
        <v>0</v>
      </c>
      <c r="AN274" s="13">
        <f t="shared" si="188"/>
        <v>0</v>
      </c>
      <c r="AO274" s="13">
        <f t="shared" si="189"/>
        <v>0</v>
      </c>
      <c r="AP274" s="161">
        <f t="shared" si="190"/>
        <v>171</v>
      </c>
      <c r="AU274" s="11">
        <v>100</v>
      </c>
      <c r="AV274" s="13">
        <f t="shared" si="191"/>
        <v>0</v>
      </c>
      <c r="AW274" s="13">
        <f t="shared" si="192"/>
        <v>0</v>
      </c>
      <c r="AX274" s="17">
        <f t="shared" si="193"/>
        <v>1</v>
      </c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">
        <f t="shared" si="194"/>
        <v>22.431175220556746</v>
      </c>
      <c r="BL274" s="11">
        <f t="shared" si="195"/>
        <v>272</v>
      </c>
    </row>
    <row r="275" spans="1:64" ht="24" x14ac:dyDescent="0.25">
      <c r="A275" s="11">
        <v>270</v>
      </c>
      <c r="B275" s="75" t="s">
        <v>335</v>
      </c>
      <c r="C275" s="12">
        <v>100</v>
      </c>
      <c r="D275" s="14">
        <f t="shared" si="160"/>
        <v>100</v>
      </c>
      <c r="E275" s="13">
        <f t="shared" si="161"/>
        <v>10</v>
      </c>
      <c r="F275" s="121">
        <f t="shared" si="162"/>
        <v>1</v>
      </c>
      <c r="G275" s="60">
        <v>0</v>
      </c>
      <c r="H275" s="13">
        <f t="shared" si="163"/>
        <v>0</v>
      </c>
      <c r="I275" s="13">
        <f t="shared" si="164"/>
        <v>0</v>
      </c>
      <c r="J275" s="13">
        <f t="shared" si="165"/>
        <v>0</v>
      </c>
      <c r="K275" s="124">
        <f t="shared" si="166"/>
        <v>171</v>
      </c>
      <c r="L275" s="131">
        <v>0</v>
      </c>
      <c r="M275" s="13">
        <f t="shared" si="167"/>
        <v>0</v>
      </c>
      <c r="N275" s="13">
        <f t="shared" si="168"/>
        <v>0</v>
      </c>
      <c r="O275" s="134">
        <f t="shared" si="169"/>
        <v>138</v>
      </c>
      <c r="P275" s="137">
        <v>0</v>
      </c>
      <c r="Q275" s="13">
        <f t="shared" si="170"/>
        <v>0</v>
      </c>
      <c r="R275" s="13">
        <f t="shared" si="171"/>
        <v>0</v>
      </c>
      <c r="S275" s="13">
        <f t="shared" si="172"/>
        <v>0</v>
      </c>
      <c r="T275" s="130">
        <f t="shared" si="173"/>
        <v>149</v>
      </c>
      <c r="U275" s="14">
        <v>0</v>
      </c>
      <c r="V275" s="13">
        <f t="shared" si="174"/>
        <v>100</v>
      </c>
      <c r="W275" s="13">
        <f t="shared" si="175"/>
        <v>10</v>
      </c>
      <c r="X275" s="141">
        <f t="shared" si="176"/>
        <v>1</v>
      </c>
      <c r="Y275" s="14">
        <v>0</v>
      </c>
      <c r="Z275" s="13">
        <f t="shared" si="177"/>
        <v>100</v>
      </c>
      <c r="AA275" s="13">
        <f t="shared" si="178"/>
        <v>10</v>
      </c>
      <c r="AB275" s="147">
        <f t="shared" si="179"/>
        <v>1</v>
      </c>
      <c r="AC275" s="11">
        <v>0</v>
      </c>
      <c r="AD275" s="13">
        <f t="shared" si="180"/>
        <v>0</v>
      </c>
      <c r="AE275" s="13">
        <f t="shared" si="181"/>
        <v>0</v>
      </c>
      <c r="AF275" s="15">
        <f t="shared" si="182"/>
        <v>0</v>
      </c>
      <c r="AG275" s="17">
        <f t="shared" si="183"/>
        <v>198</v>
      </c>
      <c r="AH275" s="11">
        <v>0</v>
      </c>
      <c r="AI275" s="13">
        <f t="shared" si="184"/>
        <v>0</v>
      </c>
      <c r="AJ275" s="13">
        <f t="shared" si="185"/>
        <v>0</v>
      </c>
      <c r="AK275" s="155">
        <f t="shared" si="186"/>
        <v>1</v>
      </c>
      <c r="AL275" s="14">
        <v>0</v>
      </c>
      <c r="AM275" s="13">
        <f t="shared" si="187"/>
        <v>0</v>
      </c>
      <c r="AN275" s="13">
        <f t="shared" si="188"/>
        <v>0</v>
      </c>
      <c r="AO275" s="13">
        <f t="shared" si="189"/>
        <v>0</v>
      </c>
      <c r="AP275" s="161">
        <f t="shared" si="190"/>
        <v>171</v>
      </c>
      <c r="AU275" s="11">
        <v>100</v>
      </c>
      <c r="AV275" s="13">
        <f t="shared" si="191"/>
        <v>0</v>
      </c>
      <c r="AW275" s="13">
        <f t="shared" si="192"/>
        <v>0</v>
      </c>
      <c r="AX275" s="17">
        <f t="shared" si="193"/>
        <v>1</v>
      </c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">
        <f t="shared" si="194"/>
        <v>30</v>
      </c>
      <c r="BL275" s="11">
        <f t="shared" si="195"/>
        <v>235</v>
      </c>
    </row>
    <row r="276" spans="1:64" ht="24" x14ac:dyDescent="0.25">
      <c r="A276" s="11">
        <v>271</v>
      </c>
      <c r="B276" s="86" t="s">
        <v>336</v>
      </c>
      <c r="C276" s="12">
        <v>100</v>
      </c>
      <c r="D276" s="14">
        <f t="shared" si="160"/>
        <v>100</v>
      </c>
      <c r="E276" s="13">
        <f t="shared" si="161"/>
        <v>10</v>
      </c>
      <c r="F276" s="121">
        <f t="shared" si="162"/>
        <v>1</v>
      </c>
      <c r="G276" s="60">
        <v>0</v>
      </c>
      <c r="H276" s="13">
        <f t="shared" si="163"/>
        <v>0</v>
      </c>
      <c r="I276" s="13">
        <f t="shared" si="164"/>
        <v>0</v>
      </c>
      <c r="J276" s="13">
        <f t="shared" si="165"/>
        <v>0</v>
      </c>
      <c r="K276" s="124">
        <f t="shared" si="166"/>
        <v>171</v>
      </c>
      <c r="L276" s="131">
        <v>0</v>
      </c>
      <c r="M276" s="13">
        <f t="shared" si="167"/>
        <v>0</v>
      </c>
      <c r="N276" s="13">
        <f t="shared" si="168"/>
        <v>0</v>
      </c>
      <c r="O276" s="134">
        <f t="shared" si="169"/>
        <v>138</v>
      </c>
      <c r="P276" s="137">
        <v>0</v>
      </c>
      <c r="Q276" s="13">
        <f t="shared" si="170"/>
        <v>0</v>
      </c>
      <c r="R276" s="13">
        <f t="shared" si="171"/>
        <v>0</v>
      </c>
      <c r="S276" s="13">
        <f t="shared" si="172"/>
        <v>0</v>
      </c>
      <c r="T276" s="130">
        <f t="shared" si="173"/>
        <v>149</v>
      </c>
      <c r="U276" s="14">
        <v>0</v>
      </c>
      <c r="V276" s="13">
        <f t="shared" si="174"/>
        <v>100</v>
      </c>
      <c r="W276" s="13">
        <f t="shared" si="175"/>
        <v>10</v>
      </c>
      <c r="X276" s="141">
        <f t="shared" si="176"/>
        <v>1</v>
      </c>
      <c r="Y276" s="14">
        <v>0</v>
      </c>
      <c r="Z276" s="13">
        <f t="shared" si="177"/>
        <v>100</v>
      </c>
      <c r="AA276" s="13">
        <f t="shared" si="178"/>
        <v>10</v>
      </c>
      <c r="AB276" s="147">
        <f t="shared" si="179"/>
        <v>1</v>
      </c>
      <c r="AC276" s="11">
        <v>0</v>
      </c>
      <c r="AD276" s="13">
        <f t="shared" si="180"/>
        <v>0</v>
      </c>
      <c r="AE276" s="13">
        <f t="shared" si="181"/>
        <v>0</v>
      </c>
      <c r="AF276" s="15">
        <f t="shared" si="182"/>
        <v>0</v>
      </c>
      <c r="AG276" s="17">
        <f t="shared" si="183"/>
        <v>198</v>
      </c>
      <c r="AH276" s="11">
        <v>0</v>
      </c>
      <c r="AI276" s="13">
        <f t="shared" si="184"/>
        <v>0</v>
      </c>
      <c r="AJ276" s="13">
        <f t="shared" si="185"/>
        <v>0</v>
      </c>
      <c r="AK276" s="155">
        <f t="shared" si="186"/>
        <v>1</v>
      </c>
      <c r="AL276" s="14">
        <v>0</v>
      </c>
      <c r="AM276" s="13">
        <f t="shared" si="187"/>
        <v>0</v>
      </c>
      <c r="AN276" s="13">
        <f t="shared" si="188"/>
        <v>0</v>
      </c>
      <c r="AO276" s="13">
        <f t="shared" si="189"/>
        <v>0</v>
      </c>
      <c r="AP276" s="161">
        <f t="shared" si="190"/>
        <v>171</v>
      </c>
      <c r="AU276" s="11">
        <v>100</v>
      </c>
      <c r="AV276" s="13">
        <f t="shared" si="191"/>
        <v>0</v>
      </c>
      <c r="AW276" s="13">
        <f t="shared" si="192"/>
        <v>0</v>
      </c>
      <c r="AX276" s="17">
        <f t="shared" si="193"/>
        <v>1</v>
      </c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">
        <f t="shared" si="194"/>
        <v>30</v>
      </c>
      <c r="BL276" s="11">
        <f t="shared" si="195"/>
        <v>235</v>
      </c>
    </row>
    <row r="277" spans="1:64" ht="24" x14ac:dyDescent="0.25">
      <c r="A277" s="11">
        <v>272</v>
      </c>
      <c r="B277" s="86" t="s">
        <v>337</v>
      </c>
      <c r="C277" s="12">
        <v>95.802824004034292</v>
      </c>
      <c r="D277" s="14">
        <f t="shared" si="160"/>
        <v>95.147418829279658</v>
      </c>
      <c r="E277" s="13">
        <f t="shared" si="161"/>
        <v>9.5147418829279662</v>
      </c>
      <c r="F277" s="121">
        <f t="shared" si="162"/>
        <v>193</v>
      </c>
      <c r="G277" s="60">
        <v>0</v>
      </c>
      <c r="H277" s="13">
        <f t="shared" si="163"/>
        <v>0</v>
      </c>
      <c r="I277" s="13">
        <f t="shared" si="164"/>
        <v>0</v>
      </c>
      <c r="J277" s="13">
        <f t="shared" si="165"/>
        <v>0</v>
      </c>
      <c r="K277" s="124">
        <f t="shared" si="166"/>
        <v>171</v>
      </c>
      <c r="L277" s="131">
        <v>0</v>
      </c>
      <c r="M277" s="13">
        <f t="shared" si="167"/>
        <v>0</v>
      </c>
      <c r="N277" s="13">
        <f t="shared" si="168"/>
        <v>0</v>
      </c>
      <c r="O277" s="134">
        <f t="shared" si="169"/>
        <v>138</v>
      </c>
      <c r="P277" s="137">
        <v>0</v>
      </c>
      <c r="Q277" s="13">
        <f t="shared" si="170"/>
        <v>0</v>
      </c>
      <c r="R277" s="13">
        <f t="shared" si="171"/>
        <v>0</v>
      </c>
      <c r="S277" s="13">
        <f t="shared" si="172"/>
        <v>0</v>
      </c>
      <c r="T277" s="130">
        <f t="shared" si="173"/>
        <v>149</v>
      </c>
      <c r="U277" s="14">
        <v>0</v>
      </c>
      <c r="V277" s="13">
        <f t="shared" si="174"/>
        <v>100</v>
      </c>
      <c r="W277" s="13">
        <f t="shared" si="175"/>
        <v>10</v>
      </c>
      <c r="X277" s="141">
        <f t="shared" si="176"/>
        <v>1</v>
      </c>
      <c r="Y277" s="14">
        <v>0</v>
      </c>
      <c r="Z277" s="13">
        <f t="shared" si="177"/>
        <v>100</v>
      </c>
      <c r="AA277" s="13">
        <f t="shared" si="178"/>
        <v>10</v>
      </c>
      <c r="AB277" s="147">
        <f t="shared" si="179"/>
        <v>1</v>
      </c>
      <c r="AC277" s="11">
        <v>0</v>
      </c>
      <c r="AD277" s="13">
        <f t="shared" si="180"/>
        <v>0</v>
      </c>
      <c r="AE277" s="13">
        <f t="shared" si="181"/>
        <v>0</v>
      </c>
      <c r="AF277" s="15">
        <f t="shared" si="182"/>
        <v>0</v>
      </c>
      <c r="AG277" s="17">
        <f t="shared" si="183"/>
        <v>198</v>
      </c>
      <c r="AH277" s="11">
        <v>0</v>
      </c>
      <c r="AI277" s="13">
        <f t="shared" si="184"/>
        <v>0</v>
      </c>
      <c r="AJ277" s="13">
        <f t="shared" si="185"/>
        <v>0</v>
      </c>
      <c r="AK277" s="155">
        <f t="shared" si="186"/>
        <v>1</v>
      </c>
      <c r="AL277" s="14">
        <v>1.250145167130063</v>
      </c>
      <c r="AM277" s="13">
        <f t="shared" si="187"/>
        <v>1.250145167130063</v>
      </c>
      <c r="AN277" s="13">
        <f t="shared" si="188"/>
        <v>0.12501451671300629</v>
      </c>
      <c r="AO277" s="13">
        <f t="shared" si="189"/>
        <v>0.12501451671300629</v>
      </c>
      <c r="AP277" s="161">
        <f t="shared" si="190"/>
        <v>162</v>
      </c>
      <c r="AU277" s="11">
        <v>100</v>
      </c>
      <c r="AV277" s="13">
        <f t="shared" si="191"/>
        <v>0</v>
      </c>
      <c r="AW277" s="13">
        <f t="shared" si="192"/>
        <v>0</v>
      </c>
      <c r="AX277" s="17">
        <f t="shared" si="193"/>
        <v>1</v>
      </c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">
        <f t="shared" si="194"/>
        <v>29.639756399640969</v>
      </c>
      <c r="BL277" s="11">
        <f t="shared" si="195"/>
        <v>252</v>
      </c>
    </row>
    <row r="278" spans="1:64" ht="24" x14ac:dyDescent="0.25">
      <c r="A278" s="11">
        <v>273</v>
      </c>
      <c r="B278" s="76" t="s">
        <v>338</v>
      </c>
      <c r="C278" s="12">
        <v>53.884155193089697</v>
      </c>
      <c r="D278" s="14">
        <f t="shared" si="160"/>
        <v>46.682988657856782</v>
      </c>
      <c r="E278" s="13">
        <f t="shared" si="161"/>
        <v>4.6682988657856779</v>
      </c>
      <c r="F278" s="121">
        <f t="shared" si="162"/>
        <v>269</v>
      </c>
      <c r="G278" s="60">
        <v>69.52493556243941</v>
      </c>
      <c r="H278" s="13">
        <f t="shared" si="163"/>
        <v>69.52493556243941</v>
      </c>
      <c r="I278" s="13">
        <f t="shared" si="164"/>
        <v>10.428740334365912</v>
      </c>
      <c r="J278" s="13">
        <f t="shared" si="165"/>
        <v>10.428740334365912</v>
      </c>
      <c r="K278" s="124">
        <f t="shared" si="166"/>
        <v>25</v>
      </c>
      <c r="L278" s="131">
        <v>4</v>
      </c>
      <c r="M278" s="13">
        <f t="shared" si="167"/>
        <v>37.5</v>
      </c>
      <c r="N278" s="13">
        <f t="shared" si="168"/>
        <v>3.75</v>
      </c>
      <c r="O278" s="134">
        <f t="shared" si="169"/>
        <v>16</v>
      </c>
      <c r="P278" s="137">
        <v>15.081169604168494</v>
      </c>
      <c r="Q278" s="13">
        <f t="shared" si="170"/>
        <v>16.672248818351662</v>
      </c>
      <c r="R278" s="13">
        <f t="shared" si="171"/>
        <v>5.5574162727838878</v>
      </c>
      <c r="S278" s="13">
        <f t="shared" si="172"/>
        <v>0.27787081363919441</v>
      </c>
      <c r="T278" s="130">
        <f t="shared" si="173"/>
        <v>47</v>
      </c>
      <c r="U278" s="14">
        <v>0</v>
      </c>
      <c r="V278" s="13">
        <f t="shared" si="174"/>
        <v>100</v>
      </c>
      <c r="W278" s="13">
        <f t="shared" si="175"/>
        <v>10</v>
      </c>
      <c r="X278" s="141">
        <f t="shared" si="176"/>
        <v>1</v>
      </c>
      <c r="Y278" s="14">
        <v>100</v>
      </c>
      <c r="Z278" s="13">
        <f t="shared" si="177"/>
        <v>0</v>
      </c>
      <c r="AA278" s="13">
        <f t="shared" si="178"/>
        <v>0</v>
      </c>
      <c r="AB278" s="147">
        <f t="shared" si="179"/>
        <v>252</v>
      </c>
      <c r="AC278" s="11">
        <v>71</v>
      </c>
      <c r="AD278" s="13">
        <f t="shared" si="180"/>
        <v>71</v>
      </c>
      <c r="AE278" s="13">
        <f t="shared" si="181"/>
        <v>71</v>
      </c>
      <c r="AF278" s="15">
        <f t="shared" si="182"/>
        <v>7.1</v>
      </c>
      <c r="AG278" s="17">
        <f t="shared" si="183"/>
        <v>173</v>
      </c>
      <c r="AH278" s="11">
        <v>0</v>
      </c>
      <c r="AI278" s="13">
        <f t="shared" si="184"/>
        <v>0</v>
      </c>
      <c r="AJ278" s="13">
        <f t="shared" si="185"/>
        <v>0</v>
      </c>
      <c r="AK278" s="155">
        <f t="shared" si="186"/>
        <v>1</v>
      </c>
      <c r="AL278" s="14">
        <v>0</v>
      </c>
      <c r="AM278" s="13">
        <f t="shared" si="187"/>
        <v>0</v>
      </c>
      <c r="AN278" s="13">
        <f t="shared" si="188"/>
        <v>0</v>
      </c>
      <c r="AO278" s="13">
        <f t="shared" si="189"/>
        <v>0</v>
      </c>
      <c r="AP278" s="161">
        <f t="shared" si="190"/>
        <v>171</v>
      </c>
      <c r="AU278" s="11">
        <v>100</v>
      </c>
      <c r="AV278" s="13">
        <f t="shared" si="191"/>
        <v>0</v>
      </c>
      <c r="AW278" s="13">
        <f t="shared" si="192"/>
        <v>0</v>
      </c>
      <c r="AX278" s="17">
        <f t="shared" si="193"/>
        <v>1</v>
      </c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">
        <f t="shared" si="194"/>
        <v>36.224910013790783</v>
      </c>
      <c r="BL278" s="11">
        <f t="shared" si="195"/>
        <v>182</v>
      </c>
    </row>
    <row r="279" spans="1:64" ht="24" x14ac:dyDescent="0.25">
      <c r="A279" s="11">
        <v>274</v>
      </c>
      <c r="B279" s="93" t="s">
        <v>339</v>
      </c>
      <c r="C279" s="12">
        <v>99.492125287559716</v>
      </c>
      <c r="D279" s="14">
        <f t="shared" si="160"/>
        <v>99.412818697847911</v>
      </c>
      <c r="E279" s="13">
        <f t="shared" si="161"/>
        <v>9.9412818697847918</v>
      </c>
      <c r="F279" s="121">
        <f t="shared" si="162"/>
        <v>145</v>
      </c>
      <c r="G279" s="60">
        <v>0</v>
      </c>
      <c r="H279" s="13">
        <f t="shared" si="163"/>
        <v>0</v>
      </c>
      <c r="I279" s="13">
        <f t="shared" si="164"/>
        <v>0</v>
      </c>
      <c r="J279" s="13">
        <f t="shared" si="165"/>
        <v>0</v>
      </c>
      <c r="K279" s="124">
        <f t="shared" si="166"/>
        <v>171</v>
      </c>
      <c r="L279" s="131">
        <v>0</v>
      </c>
      <c r="M279" s="13">
        <f t="shared" si="167"/>
        <v>0</v>
      </c>
      <c r="N279" s="13">
        <f t="shared" si="168"/>
        <v>0</v>
      </c>
      <c r="O279" s="134">
        <f t="shared" si="169"/>
        <v>138</v>
      </c>
      <c r="P279" s="137">
        <v>0</v>
      </c>
      <c r="Q279" s="13">
        <f t="shared" si="170"/>
        <v>0</v>
      </c>
      <c r="R279" s="13">
        <f t="shared" si="171"/>
        <v>0</v>
      </c>
      <c r="S279" s="13">
        <f t="shared" si="172"/>
        <v>0</v>
      </c>
      <c r="T279" s="130">
        <f t="shared" si="173"/>
        <v>149</v>
      </c>
      <c r="U279" s="14">
        <v>0</v>
      </c>
      <c r="V279" s="13">
        <f t="shared" si="174"/>
        <v>100</v>
      </c>
      <c r="W279" s="13">
        <f t="shared" si="175"/>
        <v>10</v>
      </c>
      <c r="X279" s="141">
        <f t="shared" si="176"/>
        <v>1</v>
      </c>
      <c r="Y279" s="14">
        <v>0</v>
      </c>
      <c r="Z279" s="13">
        <f t="shared" si="177"/>
        <v>100</v>
      </c>
      <c r="AA279" s="13">
        <f t="shared" si="178"/>
        <v>10</v>
      </c>
      <c r="AB279" s="147">
        <f t="shared" si="179"/>
        <v>1</v>
      </c>
      <c r="AC279" s="11">
        <v>0</v>
      </c>
      <c r="AD279" s="13">
        <f t="shared" si="180"/>
        <v>0</v>
      </c>
      <c r="AE279" s="13">
        <f t="shared" si="181"/>
        <v>0</v>
      </c>
      <c r="AF279" s="15">
        <f t="shared" si="182"/>
        <v>0</v>
      </c>
      <c r="AG279" s="17">
        <f t="shared" si="183"/>
        <v>198</v>
      </c>
      <c r="AH279" s="11">
        <v>0</v>
      </c>
      <c r="AI279" s="13">
        <f t="shared" si="184"/>
        <v>0</v>
      </c>
      <c r="AJ279" s="13">
        <f t="shared" si="185"/>
        <v>0</v>
      </c>
      <c r="AK279" s="155">
        <f t="shared" si="186"/>
        <v>1</v>
      </c>
      <c r="AL279" s="14">
        <v>0</v>
      </c>
      <c r="AM279" s="13">
        <f t="shared" si="187"/>
        <v>0</v>
      </c>
      <c r="AN279" s="13">
        <f t="shared" si="188"/>
        <v>0</v>
      </c>
      <c r="AO279" s="13">
        <f t="shared" si="189"/>
        <v>0</v>
      </c>
      <c r="AP279" s="161">
        <f t="shared" si="190"/>
        <v>171</v>
      </c>
      <c r="AU279" s="11">
        <v>100</v>
      </c>
      <c r="AV279" s="13">
        <f t="shared" si="191"/>
        <v>0</v>
      </c>
      <c r="AW279" s="13">
        <f t="shared" si="192"/>
        <v>0</v>
      </c>
      <c r="AX279" s="17">
        <f t="shared" si="193"/>
        <v>1</v>
      </c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">
        <f t="shared" si="194"/>
        <v>29.941281869784792</v>
      </c>
      <c r="BL279" s="11">
        <f t="shared" si="195"/>
        <v>249</v>
      </c>
    </row>
  </sheetData>
  <mergeCells count="46">
    <mergeCell ref="AY2:BB2"/>
    <mergeCell ref="BC2:BF2"/>
    <mergeCell ref="BG2:BJ2"/>
    <mergeCell ref="AZ3:AZ5"/>
    <mergeCell ref="BB3:BB4"/>
    <mergeCell ref="BD3:BD5"/>
    <mergeCell ref="BF3:BF4"/>
    <mergeCell ref="BH3:BH5"/>
    <mergeCell ref="BJ3:BJ4"/>
    <mergeCell ref="D3:D5"/>
    <mergeCell ref="F3:F4"/>
    <mergeCell ref="X3:X4"/>
    <mergeCell ref="K3:K4"/>
    <mergeCell ref="M3:M5"/>
    <mergeCell ref="O3:O4"/>
    <mergeCell ref="AU2:AX2"/>
    <mergeCell ref="L2:O2"/>
    <mergeCell ref="AQ2:AT2"/>
    <mergeCell ref="AR3:AR5"/>
    <mergeCell ref="AT3:AT4"/>
    <mergeCell ref="V3:V5"/>
    <mergeCell ref="AG3:AG4"/>
    <mergeCell ref="AM3:AM5"/>
    <mergeCell ref="AL2:AP2"/>
    <mergeCell ref="G2:K2"/>
    <mergeCell ref="U2:X2"/>
    <mergeCell ref="Y2:AB2"/>
    <mergeCell ref="AC2:AG2"/>
    <mergeCell ref="Z3:Z5"/>
    <mergeCell ref="AB3:AB4"/>
    <mergeCell ref="A1:BL1"/>
    <mergeCell ref="A2:A5"/>
    <mergeCell ref="B2:B5"/>
    <mergeCell ref="C2:F2"/>
    <mergeCell ref="P2:T2"/>
    <mergeCell ref="AP3:AP4"/>
    <mergeCell ref="AV3:AV5"/>
    <mergeCell ref="AX3:AX4"/>
    <mergeCell ref="AH2:AK2"/>
    <mergeCell ref="AI3:AI5"/>
    <mergeCell ref="AK3:AK4"/>
    <mergeCell ref="T3:T4"/>
    <mergeCell ref="Q3:Q5"/>
    <mergeCell ref="BL2:BL5"/>
    <mergeCell ref="H3:H5"/>
    <mergeCell ref="BK2:BK5"/>
  </mergeCells>
  <printOptions horizontalCentered="1"/>
  <pageMargins left="3.937007874015748E-2" right="3.937007874015748E-2" top="0.15748031496062992" bottom="0.15748031496062992" header="0.31496062992125984" footer="0.31496062992125984"/>
  <pageSetup paperSize="9" scale="8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M279"/>
  <sheetViews>
    <sheetView zoomScale="80" zoomScaleNormal="80" workbookViewId="0">
      <pane xSplit="2" ySplit="2" topLeftCell="Z266" activePane="bottomRight" state="frozen"/>
      <selection pane="topRight" activeCell="J1" sqref="J1"/>
      <selection pane="bottomLeft" activeCell="A3" sqref="A3"/>
      <selection pane="bottomRight" activeCell="BK6" sqref="BK6:BK279"/>
    </sheetView>
  </sheetViews>
  <sheetFormatPr defaultRowHeight="15" x14ac:dyDescent="0.25"/>
  <cols>
    <col min="1" max="1" width="6.140625" style="19" customWidth="1"/>
    <col min="2" max="2" width="26" style="44" customWidth="1"/>
    <col min="3" max="3" width="12" style="108" customWidth="1"/>
    <col min="4" max="4" width="8.7109375" style="109" customWidth="1"/>
    <col min="5" max="5" width="14" style="41" customWidth="1"/>
    <col min="6" max="6" width="7.42578125" style="41" customWidth="1"/>
    <col min="7" max="7" width="12" style="123" customWidth="1"/>
    <col min="8" max="8" width="11.5703125" style="123" customWidth="1"/>
    <col min="9" max="10" width="14" style="41" customWidth="1"/>
    <col min="11" max="11" width="12" style="41" customWidth="1"/>
    <col min="12" max="12" width="11.85546875" style="128" customWidth="1"/>
    <col min="13" max="13" width="8.5703125" style="19" customWidth="1"/>
    <col min="14" max="14" width="14.5703125" style="41" customWidth="1"/>
    <col min="15" max="15" width="6.7109375" style="41" customWidth="1"/>
    <col min="16" max="16" width="11.85546875" style="41" customWidth="1"/>
    <col min="17" max="17" width="8" style="19" customWidth="1"/>
    <col min="18" max="18" width="12.28515625" style="19" customWidth="1"/>
    <col min="19" max="19" width="14.42578125" style="41" customWidth="1"/>
    <col min="20" max="20" width="7.7109375" style="41" customWidth="1"/>
    <col min="21" max="21" width="11.7109375" style="19" customWidth="1"/>
    <col min="22" max="22" width="9" style="19" customWidth="1"/>
    <col min="23" max="23" width="14.28515625" style="45" customWidth="1"/>
    <col min="24" max="24" width="7.5703125" style="45" customWidth="1"/>
    <col min="25" max="25" width="12.140625" style="19" customWidth="1"/>
    <col min="26" max="26" width="8.140625" style="19" customWidth="1"/>
    <col min="27" max="27" width="14.42578125" style="41" customWidth="1"/>
    <col min="28" max="28" width="7.28515625" style="41" customWidth="1"/>
    <col min="29" max="29" width="11.7109375" style="19" customWidth="1"/>
    <col min="30" max="30" width="12.85546875" style="46" customWidth="1"/>
    <col min="31" max="31" width="18" style="19" customWidth="1"/>
    <col min="32" max="32" width="13.85546875" style="45" customWidth="1"/>
    <col min="33" max="33" width="12.140625" style="19" customWidth="1"/>
    <col min="34" max="34" width="11.28515625" style="19" customWidth="1"/>
    <col min="35" max="35" width="8.42578125" style="19" customWidth="1"/>
    <col min="36" max="36" width="14.140625" style="45" customWidth="1"/>
    <col min="37" max="37" width="8.85546875" style="45" customWidth="1"/>
    <col min="38" max="38" width="19.28515625" style="19" customWidth="1"/>
    <col min="39" max="39" width="14" style="19" customWidth="1"/>
    <col min="40" max="41" width="11.42578125" style="45" customWidth="1"/>
    <col min="42" max="42" width="10.5703125" style="45" customWidth="1"/>
    <col min="43" max="46" width="10.5703125" style="45" hidden="1" customWidth="1"/>
    <col min="47" max="47" width="14" style="19" customWidth="1"/>
    <col min="48" max="48" width="10.140625" style="19" customWidth="1"/>
    <col min="49" max="49" width="11.5703125" style="45" customWidth="1"/>
    <col min="50" max="50" width="15.42578125" style="45" customWidth="1"/>
    <col min="51" max="62" width="15.42578125" style="45" hidden="1" customWidth="1"/>
    <col min="63" max="63" width="11.7109375" style="41" customWidth="1"/>
    <col min="64" max="64" width="10.28515625" style="19" customWidth="1"/>
    <col min="65" max="65" width="12.85546875" style="19" bestFit="1" customWidth="1"/>
    <col min="66" max="16384" width="9.140625" style="19"/>
  </cols>
  <sheetData>
    <row r="1" spans="1:65" ht="30.75" customHeight="1" x14ac:dyDescent="0.25">
      <c r="A1" s="219" t="s">
        <v>342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</row>
    <row r="2" spans="1:65" ht="143.25" customHeight="1" x14ac:dyDescent="0.25">
      <c r="A2" s="220" t="s">
        <v>1</v>
      </c>
      <c r="B2" s="223" t="s">
        <v>341</v>
      </c>
      <c r="C2" s="226" t="s">
        <v>23</v>
      </c>
      <c r="D2" s="227"/>
      <c r="E2" s="227"/>
      <c r="F2" s="228"/>
      <c r="G2" s="250" t="s">
        <v>26</v>
      </c>
      <c r="H2" s="251"/>
      <c r="I2" s="251"/>
      <c r="J2" s="251"/>
      <c r="K2" s="252"/>
      <c r="L2" s="258" t="s">
        <v>29</v>
      </c>
      <c r="M2" s="259"/>
      <c r="N2" s="259"/>
      <c r="O2" s="260"/>
      <c r="P2" s="229" t="s">
        <v>32</v>
      </c>
      <c r="Q2" s="230"/>
      <c r="R2" s="230"/>
      <c r="S2" s="230"/>
      <c r="T2" s="231"/>
      <c r="U2" s="253" t="s">
        <v>30</v>
      </c>
      <c r="V2" s="254"/>
      <c r="W2" s="254"/>
      <c r="X2" s="255"/>
      <c r="Y2" s="256" t="s">
        <v>31</v>
      </c>
      <c r="Z2" s="256"/>
      <c r="AA2" s="256"/>
      <c r="AB2" s="256"/>
      <c r="AC2" s="257" t="s">
        <v>13</v>
      </c>
      <c r="AD2" s="257"/>
      <c r="AE2" s="257"/>
      <c r="AF2" s="257"/>
      <c r="AG2" s="257"/>
      <c r="AH2" s="237" t="s">
        <v>22</v>
      </c>
      <c r="AI2" s="238"/>
      <c r="AJ2" s="238"/>
      <c r="AK2" s="239"/>
      <c r="AL2" s="264" t="s">
        <v>25</v>
      </c>
      <c r="AM2" s="264"/>
      <c r="AN2" s="264"/>
      <c r="AO2" s="264"/>
      <c r="AP2" s="264"/>
      <c r="AQ2" s="261" t="s">
        <v>37</v>
      </c>
      <c r="AR2" s="262"/>
      <c r="AS2" s="262"/>
      <c r="AT2" s="263"/>
      <c r="AU2" s="216" t="s">
        <v>24</v>
      </c>
      <c r="AV2" s="217"/>
      <c r="AW2" s="217"/>
      <c r="AX2" s="218"/>
      <c r="AY2" s="276" t="s">
        <v>39</v>
      </c>
      <c r="AZ2" s="277"/>
      <c r="BA2" s="277"/>
      <c r="BB2" s="278"/>
      <c r="BC2" s="276" t="s">
        <v>40</v>
      </c>
      <c r="BD2" s="277"/>
      <c r="BE2" s="277"/>
      <c r="BF2" s="278"/>
      <c r="BG2" s="276" t="s">
        <v>41</v>
      </c>
      <c r="BH2" s="277"/>
      <c r="BI2" s="277"/>
      <c r="BJ2" s="278"/>
      <c r="BK2" s="247" t="s">
        <v>14</v>
      </c>
      <c r="BL2" s="244" t="s">
        <v>15</v>
      </c>
    </row>
    <row r="3" spans="1:65" ht="75" customHeight="1" x14ac:dyDescent="0.25">
      <c r="A3" s="221"/>
      <c r="B3" s="224"/>
      <c r="C3" s="31" t="s">
        <v>16</v>
      </c>
      <c r="D3" s="265" t="s">
        <v>17</v>
      </c>
      <c r="E3" s="97" t="s">
        <v>18</v>
      </c>
      <c r="F3" s="268" t="s">
        <v>12</v>
      </c>
      <c r="G3" s="33" t="s">
        <v>16</v>
      </c>
      <c r="H3" s="234" t="s">
        <v>17</v>
      </c>
      <c r="I3" s="97" t="s">
        <v>18</v>
      </c>
      <c r="J3" s="97" t="s">
        <v>63</v>
      </c>
      <c r="K3" s="272" t="s">
        <v>12</v>
      </c>
      <c r="L3" s="127" t="s">
        <v>16</v>
      </c>
      <c r="M3" s="234" t="s">
        <v>17</v>
      </c>
      <c r="N3" s="97" t="s">
        <v>18</v>
      </c>
      <c r="O3" s="274" t="s">
        <v>12</v>
      </c>
      <c r="P3" s="34" t="s">
        <v>16</v>
      </c>
      <c r="Q3" s="243" t="s">
        <v>17</v>
      </c>
      <c r="R3" s="98" t="s">
        <v>19</v>
      </c>
      <c r="S3" s="98" t="s">
        <v>18</v>
      </c>
      <c r="T3" s="242" t="s">
        <v>12</v>
      </c>
      <c r="U3" s="135" t="s">
        <v>16</v>
      </c>
      <c r="V3" s="234" t="s">
        <v>17</v>
      </c>
      <c r="W3" s="97" t="s">
        <v>18</v>
      </c>
      <c r="X3" s="270" t="s">
        <v>12</v>
      </c>
      <c r="Y3" s="34" t="s">
        <v>16</v>
      </c>
      <c r="Z3" s="234" t="s">
        <v>17</v>
      </c>
      <c r="AA3" s="98" t="s">
        <v>18</v>
      </c>
      <c r="AB3" s="243" t="s">
        <v>12</v>
      </c>
      <c r="AC3" s="34" t="s">
        <v>16</v>
      </c>
      <c r="AD3" s="98" t="s">
        <v>17</v>
      </c>
      <c r="AE3" s="98" t="s">
        <v>19</v>
      </c>
      <c r="AF3" s="98" t="s">
        <v>18</v>
      </c>
      <c r="AG3" s="234" t="s">
        <v>12</v>
      </c>
      <c r="AH3" s="33" t="s">
        <v>16</v>
      </c>
      <c r="AI3" s="234" t="s">
        <v>17</v>
      </c>
      <c r="AJ3" s="97" t="s">
        <v>18</v>
      </c>
      <c r="AK3" s="240" t="s">
        <v>12</v>
      </c>
      <c r="AL3" s="33" t="s">
        <v>16</v>
      </c>
      <c r="AM3" s="234" t="s">
        <v>17</v>
      </c>
      <c r="AN3" s="97" t="s">
        <v>18</v>
      </c>
      <c r="AO3" s="97" t="s">
        <v>63</v>
      </c>
      <c r="AP3" s="232" t="s">
        <v>12</v>
      </c>
      <c r="AQ3" s="33" t="s">
        <v>16</v>
      </c>
      <c r="AR3" s="234" t="s">
        <v>17</v>
      </c>
      <c r="AS3" s="97" t="s">
        <v>18</v>
      </c>
      <c r="AT3" s="234" t="s">
        <v>12</v>
      </c>
      <c r="AU3" s="33" t="s">
        <v>16</v>
      </c>
      <c r="AV3" s="234" t="s">
        <v>17</v>
      </c>
      <c r="AW3" s="97" t="s">
        <v>18</v>
      </c>
      <c r="AX3" s="234" t="s">
        <v>12</v>
      </c>
      <c r="AY3" s="33" t="s">
        <v>16</v>
      </c>
      <c r="AZ3" s="234" t="s">
        <v>17</v>
      </c>
      <c r="BA3" s="97" t="s">
        <v>18</v>
      </c>
      <c r="BB3" s="234" t="s">
        <v>12</v>
      </c>
      <c r="BC3" s="33" t="s">
        <v>16</v>
      </c>
      <c r="BD3" s="234" t="s">
        <v>17</v>
      </c>
      <c r="BE3" s="97" t="s">
        <v>18</v>
      </c>
      <c r="BF3" s="234" t="s">
        <v>12</v>
      </c>
      <c r="BG3" s="33" t="s">
        <v>16</v>
      </c>
      <c r="BH3" s="234" t="s">
        <v>17</v>
      </c>
      <c r="BI3" s="97" t="s">
        <v>18</v>
      </c>
      <c r="BJ3" s="234" t="s">
        <v>12</v>
      </c>
      <c r="BK3" s="248"/>
      <c r="BL3" s="245"/>
    </row>
    <row r="4" spans="1:65" ht="30" customHeight="1" x14ac:dyDescent="0.25">
      <c r="A4" s="221"/>
      <c r="B4" s="224"/>
      <c r="C4" s="36">
        <f>MIN(C6:C279)</f>
        <v>13.506320691949433</v>
      </c>
      <c r="D4" s="266"/>
      <c r="E4" s="98" t="s">
        <v>20</v>
      </c>
      <c r="F4" s="269"/>
      <c r="G4" s="152">
        <f>MIN(G6:G279)</f>
        <v>0</v>
      </c>
      <c r="H4" s="235"/>
      <c r="I4" s="98" t="s">
        <v>20</v>
      </c>
      <c r="J4" s="98" t="s">
        <v>64</v>
      </c>
      <c r="K4" s="273"/>
      <c r="L4" s="38">
        <f>MIN(L6:L279)</f>
        <v>0</v>
      </c>
      <c r="M4" s="235"/>
      <c r="N4" s="98" t="s">
        <v>20</v>
      </c>
      <c r="O4" s="275"/>
      <c r="P4" s="38">
        <f>MIN(P6:P279)</f>
        <v>0</v>
      </c>
      <c r="Q4" s="243"/>
      <c r="R4" s="98" t="s">
        <v>21</v>
      </c>
      <c r="S4" s="98" t="s">
        <v>20</v>
      </c>
      <c r="T4" s="242"/>
      <c r="U4" s="153">
        <f>MIN(U6:U279)</f>
        <v>0</v>
      </c>
      <c r="V4" s="235"/>
      <c r="W4" s="98" t="s">
        <v>20</v>
      </c>
      <c r="X4" s="271"/>
      <c r="Y4" s="152">
        <f>MIN(Y6:Y279)</f>
        <v>0</v>
      </c>
      <c r="Z4" s="235"/>
      <c r="AA4" s="98" t="s">
        <v>20</v>
      </c>
      <c r="AB4" s="243"/>
      <c r="AC4" s="152">
        <f>MIN(AC6:AC279)</f>
        <v>0</v>
      </c>
      <c r="AD4" s="98"/>
      <c r="AE4" s="14"/>
      <c r="AF4" s="98" t="s">
        <v>20</v>
      </c>
      <c r="AG4" s="236"/>
      <c r="AH4" s="34">
        <f>MIN(AH6:AH279)</f>
        <v>0</v>
      </c>
      <c r="AI4" s="235"/>
      <c r="AJ4" s="98" t="s">
        <v>20</v>
      </c>
      <c r="AK4" s="241"/>
      <c r="AL4" s="34">
        <f>MIN(AL6:AL279)</f>
        <v>0</v>
      </c>
      <c r="AM4" s="235"/>
      <c r="AN4" s="98" t="s">
        <v>20</v>
      </c>
      <c r="AO4" s="98" t="s">
        <v>64</v>
      </c>
      <c r="AP4" s="233"/>
      <c r="AQ4" s="34" t="e">
        <f>MIN(AQ6:AQ49)</f>
        <v>#DIV/0!</v>
      </c>
      <c r="AR4" s="235"/>
      <c r="AS4" s="98" t="s">
        <v>20</v>
      </c>
      <c r="AT4" s="236"/>
      <c r="AU4" s="38">
        <f>MIN(AU6:AU279)</f>
        <v>100</v>
      </c>
      <c r="AV4" s="235"/>
      <c r="AW4" s="98" t="s">
        <v>20</v>
      </c>
      <c r="AX4" s="236"/>
      <c r="AY4" s="38" t="e">
        <f>MIN(AY6:AY49)</f>
        <v>#DIV/0!</v>
      </c>
      <c r="AZ4" s="235"/>
      <c r="BA4" s="98" t="s">
        <v>20</v>
      </c>
      <c r="BB4" s="236"/>
      <c r="BC4" s="38">
        <v>1</v>
      </c>
      <c r="BD4" s="235"/>
      <c r="BE4" s="98" t="s">
        <v>20</v>
      </c>
      <c r="BF4" s="236"/>
      <c r="BG4" s="38" t="e">
        <f>MIN(BG6:BG49)</f>
        <v>#DIV/0!</v>
      </c>
      <c r="BH4" s="235"/>
      <c r="BI4" s="98" t="s">
        <v>20</v>
      </c>
      <c r="BJ4" s="236"/>
      <c r="BK4" s="248"/>
      <c r="BL4" s="245"/>
    </row>
    <row r="5" spans="1:65" ht="15.75" customHeight="1" x14ac:dyDescent="0.25">
      <c r="A5" s="222"/>
      <c r="B5" s="225"/>
      <c r="C5" s="39">
        <f>MAX(C6:C279)</f>
        <v>100</v>
      </c>
      <c r="D5" s="267"/>
      <c r="E5" s="40">
        <v>10</v>
      </c>
      <c r="F5" s="120"/>
      <c r="G5" s="38">
        <f>MAX(G6:G279)</f>
        <v>100</v>
      </c>
      <c r="H5" s="236"/>
      <c r="I5" s="40">
        <v>15</v>
      </c>
      <c r="J5" s="40">
        <v>0.5</v>
      </c>
      <c r="K5" s="122"/>
      <c r="L5" s="38">
        <f>MAX(L6:L279)</f>
        <v>10.666666666666666</v>
      </c>
      <c r="M5" s="236"/>
      <c r="N5" s="40">
        <v>10</v>
      </c>
      <c r="O5" s="133"/>
      <c r="P5" s="38">
        <f>MAX(P6:P279)</f>
        <v>90.456721036745691</v>
      </c>
      <c r="Q5" s="243"/>
      <c r="R5" s="14">
        <f>P50</f>
        <v>0.49999999999998579</v>
      </c>
      <c r="S5" s="40">
        <v>5</v>
      </c>
      <c r="T5" s="129"/>
      <c r="U5" s="136">
        <f>MAX(U6:U279)</f>
        <v>100</v>
      </c>
      <c r="V5" s="236"/>
      <c r="W5" s="40">
        <v>10</v>
      </c>
      <c r="X5" s="140"/>
      <c r="Y5" s="37">
        <f>MAX(Y6:Y279)</f>
        <v>100</v>
      </c>
      <c r="Z5" s="236"/>
      <c r="AA5" s="40">
        <v>10</v>
      </c>
      <c r="AB5" s="40"/>
      <c r="AC5" s="37">
        <f>MAX(AC6:AC279)</f>
        <v>100</v>
      </c>
      <c r="AD5" s="38"/>
      <c r="AE5" s="14"/>
      <c r="AF5" s="40">
        <v>10</v>
      </c>
      <c r="AG5" s="40"/>
      <c r="AH5" s="34">
        <f>MAX(AH6:AH279)</f>
        <v>0</v>
      </c>
      <c r="AI5" s="236"/>
      <c r="AJ5" s="40">
        <v>10</v>
      </c>
      <c r="AK5" s="154"/>
      <c r="AL5" s="34">
        <f>MAX(AL6:AL279)</f>
        <v>100</v>
      </c>
      <c r="AM5" s="236"/>
      <c r="AN5" s="40">
        <v>10</v>
      </c>
      <c r="AO5" s="40">
        <v>0.5</v>
      </c>
      <c r="AP5" s="160"/>
      <c r="AQ5" s="34" t="e">
        <f>MAX(AQ6:AQ49)</f>
        <v>#DIV/0!</v>
      </c>
      <c r="AR5" s="236"/>
      <c r="AS5" s="40">
        <v>5</v>
      </c>
      <c r="AT5" s="40"/>
      <c r="AU5" s="38">
        <f>MAX(AU6:AU279)</f>
        <v>100</v>
      </c>
      <c r="AV5" s="236"/>
      <c r="AW5" s="40">
        <v>10</v>
      </c>
      <c r="AX5" s="40"/>
      <c r="AY5" s="38" t="e">
        <f>MAX(AY6:AY49)</f>
        <v>#DIV/0!</v>
      </c>
      <c r="AZ5" s="236"/>
      <c r="BA5" s="40">
        <v>3</v>
      </c>
      <c r="BB5" s="40"/>
      <c r="BC5" s="38" t="e">
        <f>MAX(BC6:BC49)</f>
        <v>#DIV/0!</v>
      </c>
      <c r="BD5" s="236"/>
      <c r="BE5" s="40">
        <v>3</v>
      </c>
      <c r="BF5" s="40"/>
      <c r="BG5" s="38" t="e">
        <f>MAX(BG6:BG49)</f>
        <v>#DIV/0!</v>
      </c>
      <c r="BH5" s="236"/>
      <c r="BI5" s="40">
        <v>8</v>
      </c>
      <c r="BJ5" s="40"/>
      <c r="BK5" s="249"/>
      <c r="BL5" s="246"/>
      <c r="BM5" s="41">
        <f>E5+I5+S5+N5+W5+AA5+AF5+AJ5+AN5+AW5</f>
        <v>100</v>
      </c>
    </row>
    <row r="6" spans="1:65" s="18" customFormat="1" ht="36" x14ac:dyDescent="0.25">
      <c r="A6" s="11">
        <v>258</v>
      </c>
      <c r="B6" s="88" t="s">
        <v>323</v>
      </c>
      <c r="C6" s="12">
        <v>97.022135288766663</v>
      </c>
      <c r="D6" s="14">
        <f t="shared" ref="D6:D69" si="0">(C6-$C$4)/($C$5-$C$4)*100</f>
        <v>96.557130260781761</v>
      </c>
      <c r="E6" s="13">
        <f t="shared" ref="E6:E69" si="1">D6*$E$5/100</f>
        <v>9.6557130260781765</v>
      </c>
      <c r="F6" s="121">
        <f t="shared" ref="F6:F69" si="2">RANK(E6,$E$6:$E$279)</f>
        <v>174</v>
      </c>
      <c r="G6" s="60">
        <v>89.629491672269907</v>
      </c>
      <c r="H6" s="13">
        <f t="shared" ref="H6:H69" si="3">(G6-$G$4)/($G$5-$G$4)*100</f>
        <v>89.629491672269907</v>
      </c>
      <c r="I6" s="13">
        <f t="shared" ref="I6:I69" si="4">H6*$I$5/100</f>
        <v>13.444423750840485</v>
      </c>
      <c r="J6" s="13">
        <f t="shared" ref="J6:J69" si="5">I6</f>
        <v>13.444423750840485</v>
      </c>
      <c r="K6" s="124">
        <f t="shared" ref="K6:K69" si="6">RANK(I6,$I$6:$I$279)</f>
        <v>19</v>
      </c>
      <c r="L6" s="131">
        <v>4.916666666666667</v>
      </c>
      <c r="M6" s="13">
        <f t="shared" ref="M6:M69" si="7">(L6-$L$4)/($L$5-$L$4)*100</f>
        <v>46.093750000000007</v>
      </c>
      <c r="N6" s="13">
        <f t="shared" ref="N6:N69" si="8">M6*$N$5/100</f>
        <v>4.6093750000000009</v>
      </c>
      <c r="O6" s="134">
        <f t="shared" ref="O6:O69" si="9">RANK(N6,$N$6:$N$279)</f>
        <v>14</v>
      </c>
      <c r="P6" s="137">
        <v>6.6653696676406042</v>
      </c>
      <c r="Q6" s="13">
        <f t="shared" ref="Q6:Q69" si="10">(P6-$P$4)/($P$5-$P$4)*100</f>
        <v>7.3685731599014854</v>
      </c>
      <c r="R6" s="13">
        <f t="shared" ref="R6:R69" si="11">IF(P6&gt;$R$5,(($R$5-$P$4)+(P6-$R$5)/3)/($P$5-$P$4)*100,Q6)</f>
        <v>2.8246914029847559</v>
      </c>
      <c r="S6" s="13">
        <f t="shared" ref="S6:S69" si="12">R6*$S$5/100</f>
        <v>0.14123457014923779</v>
      </c>
      <c r="T6" s="130">
        <f t="shared" ref="T6:T69" si="13">RANK(S6,$S$6:$S$279)</f>
        <v>81</v>
      </c>
      <c r="U6" s="14">
        <v>0</v>
      </c>
      <c r="V6" s="13">
        <f t="shared" ref="V6:V69" si="14">($U$5-U6)/($U$5-$U$4)*100</f>
        <v>100</v>
      </c>
      <c r="W6" s="13">
        <f t="shared" ref="W6:W69" si="15">V6*$W$5/100</f>
        <v>10</v>
      </c>
      <c r="X6" s="141">
        <f t="shared" ref="X6:X69" si="16">RANK(W6,$W$6:$W$279)</f>
        <v>1</v>
      </c>
      <c r="Y6" s="14">
        <v>25</v>
      </c>
      <c r="Z6" s="13">
        <f t="shared" ref="Z6:Z69" si="17">($Y$5-Y6)/($Y$5-$Y$4)*100</f>
        <v>75</v>
      </c>
      <c r="AA6" s="13">
        <f t="shared" ref="AA6:AA69" si="18">Z6*$AA$5/100</f>
        <v>7.5</v>
      </c>
      <c r="AB6" s="147">
        <f t="shared" ref="AB6:AB69" si="19">RANK(AA6,$AA$6:$AA$279)</f>
        <v>207</v>
      </c>
      <c r="AC6" s="11">
        <v>97</v>
      </c>
      <c r="AD6" s="13">
        <f t="shared" ref="AD6:AD69" si="20">(AC6-$AC$4)/($AC$5-$AC$4)*100</f>
        <v>97</v>
      </c>
      <c r="AE6" s="13">
        <f t="shared" ref="AE6:AE69" si="21">IF(AC6 &lt;25,AD6/2,AD6)</f>
        <v>97</v>
      </c>
      <c r="AF6" s="15">
        <f t="shared" ref="AF6:AF69" si="22">AE6*$AF$5/100</f>
        <v>9.6999999999999993</v>
      </c>
      <c r="AG6" s="17">
        <f t="shared" ref="AG6:AG69" si="23">RANK(AF6,$AF$6:$AF$279)</f>
        <v>125</v>
      </c>
      <c r="AH6" s="11">
        <v>0</v>
      </c>
      <c r="AI6" s="13">
        <f t="shared" ref="AI6:AI69" si="24">IF($AH$5-$AH$4,($AH$5-AH6)/($AH$5-$AH$4)*100,0)</f>
        <v>0</v>
      </c>
      <c r="AJ6" s="13">
        <f t="shared" ref="AJ6:AJ69" si="25">AI6*$AJ$5/100</f>
        <v>0</v>
      </c>
      <c r="AK6" s="155">
        <f t="shared" ref="AK6:AK69" si="26">RANK(AJ6,$AJ$6:$AJ$49)</f>
        <v>1</v>
      </c>
      <c r="AL6" s="14">
        <v>53.380489994982085</v>
      </c>
      <c r="AM6" s="13">
        <f t="shared" ref="AM6:AM69" si="27">(AL6-$AL$4)/($AL$5-$AL$4)*100</f>
        <v>53.380489994982085</v>
      </c>
      <c r="AN6" s="13">
        <f t="shared" ref="AN6:AN69" si="28">AM6*$AN$5/100</f>
        <v>5.3380489994982092</v>
      </c>
      <c r="AO6" s="13">
        <f t="shared" ref="AO6:AO69" si="29">AN6</f>
        <v>5.3380489994982092</v>
      </c>
      <c r="AP6" s="161">
        <f t="shared" ref="AP6:AP69" si="30">RANK(AN6,$AN$6:$AN$279)</f>
        <v>26</v>
      </c>
      <c r="AQ6" s="42"/>
      <c r="AR6" s="42"/>
      <c r="AS6" s="42"/>
      <c r="AT6" s="165"/>
      <c r="AU6" s="11">
        <v>100</v>
      </c>
      <c r="AV6" s="13">
        <f t="shared" ref="AV6:AV69" si="31">IF($AU$5-$AU$4,($AU$5-AU6)/($AU$5-$AU$4)*100,0)</f>
        <v>0</v>
      </c>
      <c r="AW6" s="13">
        <f t="shared" ref="AW6:AW69" si="32">AV6*$AW$5/100</f>
        <v>0</v>
      </c>
      <c r="AX6" s="17">
        <f t="shared" ref="AX6:AX69" si="33">RANK(AW6,$AW$6:$AW$279)</f>
        <v>1</v>
      </c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">
        <f t="shared" ref="BK6:BK69" si="34">E6+I6+S6+N6+W6+AA6+AF6+AJ6+AN6+AW6</f>
        <v>60.388795346566113</v>
      </c>
      <c r="BL6" s="11">
        <f t="shared" ref="BL6:BL69" si="35">RANK(BK6,$BK$6:$BK$279,0)</f>
        <v>1</v>
      </c>
      <c r="BM6" s="19"/>
    </row>
    <row r="7" spans="1:65" s="18" customFormat="1" ht="24" x14ac:dyDescent="0.25">
      <c r="A7" s="11">
        <v>250</v>
      </c>
      <c r="B7" s="76" t="s">
        <v>314</v>
      </c>
      <c r="C7" s="12">
        <v>100</v>
      </c>
      <c r="D7" s="14">
        <f t="shared" si="0"/>
        <v>100</v>
      </c>
      <c r="E7" s="13">
        <f t="shared" si="1"/>
        <v>10</v>
      </c>
      <c r="F7" s="121">
        <f t="shared" si="2"/>
        <v>1</v>
      </c>
      <c r="G7" s="60">
        <v>93.206921720808396</v>
      </c>
      <c r="H7" s="13">
        <f t="shared" si="3"/>
        <v>93.206921720808396</v>
      </c>
      <c r="I7" s="13">
        <f t="shared" si="4"/>
        <v>13.981038258121259</v>
      </c>
      <c r="J7" s="13">
        <f t="shared" si="5"/>
        <v>13.981038258121259</v>
      </c>
      <c r="K7" s="124">
        <f t="shared" si="6"/>
        <v>12</v>
      </c>
      <c r="L7" s="131">
        <v>2.9333333333333331</v>
      </c>
      <c r="M7" s="13">
        <f t="shared" si="7"/>
        <v>27.500000000000004</v>
      </c>
      <c r="N7" s="13">
        <f t="shared" si="8"/>
        <v>2.7500000000000004</v>
      </c>
      <c r="O7" s="134">
        <f t="shared" si="9"/>
        <v>52</v>
      </c>
      <c r="P7" s="137">
        <v>16.397912138709572</v>
      </c>
      <c r="Q7" s="13">
        <f t="shared" si="10"/>
        <v>18.127909071619282</v>
      </c>
      <c r="R7" s="13">
        <f t="shared" si="11"/>
        <v>6.4111367068906882</v>
      </c>
      <c r="S7" s="13">
        <f t="shared" si="12"/>
        <v>0.32055683534453444</v>
      </c>
      <c r="T7" s="130">
        <f t="shared" si="13"/>
        <v>40</v>
      </c>
      <c r="U7" s="14">
        <v>6.666666666666667</v>
      </c>
      <c r="V7" s="13">
        <f t="shared" si="14"/>
        <v>93.333333333333329</v>
      </c>
      <c r="W7" s="13">
        <f t="shared" si="15"/>
        <v>9.3333333333333321</v>
      </c>
      <c r="X7" s="141">
        <f t="shared" si="16"/>
        <v>251</v>
      </c>
      <c r="Y7" s="14">
        <v>46.666666666666664</v>
      </c>
      <c r="Z7" s="13">
        <f t="shared" si="17"/>
        <v>53.333333333333336</v>
      </c>
      <c r="AA7" s="13">
        <f t="shared" si="18"/>
        <v>5.3333333333333339</v>
      </c>
      <c r="AB7" s="147">
        <f t="shared" si="19"/>
        <v>225</v>
      </c>
      <c r="AC7" s="11">
        <v>100</v>
      </c>
      <c r="AD7" s="13">
        <f t="shared" si="20"/>
        <v>100</v>
      </c>
      <c r="AE7" s="13">
        <f t="shared" si="21"/>
        <v>100</v>
      </c>
      <c r="AF7" s="15">
        <f t="shared" si="22"/>
        <v>10</v>
      </c>
      <c r="AG7" s="17">
        <f t="shared" si="23"/>
        <v>1</v>
      </c>
      <c r="AH7" s="11">
        <v>0</v>
      </c>
      <c r="AI7" s="13">
        <f t="shared" si="24"/>
        <v>0</v>
      </c>
      <c r="AJ7" s="13">
        <f t="shared" si="25"/>
        <v>0</v>
      </c>
      <c r="AK7" s="155">
        <f t="shared" si="26"/>
        <v>1</v>
      </c>
      <c r="AL7" s="14">
        <v>65.46128506552364</v>
      </c>
      <c r="AM7" s="13">
        <f t="shared" si="27"/>
        <v>65.46128506552364</v>
      </c>
      <c r="AN7" s="13">
        <f t="shared" si="28"/>
        <v>6.5461285065523631</v>
      </c>
      <c r="AO7" s="13">
        <f t="shared" si="29"/>
        <v>6.5461285065523631</v>
      </c>
      <c r="AP7" s="161">
        <f t="shared" si="30"/>
        <v>16</v>
      </c>
      <c r="AQ7" s="42"/>
      <c r="AR7" s="42"/>
      <c r="AS7" s="42"/>
      <c r="AT7" s="165"/>
      <c r="AU7" s="11">
        <v>100</v>
      </c>
      <c r="AV7" s="13">
        <f t="shared" si="31"/>
        <v>0</v>
      </c>
      <c r="AW7" s="13">
        <f t="shared" si="32"/>
        <v>0</v>
      </c>
      <c r="AX7" s="17">
        <f t="shared" si="33"/>
        <v>1</v>
      </c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">
        <f t="shared" si="34"/>
        <v>58.264390266684821</v>
      </c>
      <c r="BL7" s="11">
        <f t="shared" si="35"/>
        <v>2</v>
      </c>
      <c r="BM7" s="19"/>
    </row>
    <row r="8" spans="1:65" s="18" customFormat="1" ht="15.75" x14ac:dyDescent="0.25">
      <c r="A8" s="11">
        <v>40</v>
      </c>
      <c r="B8" s="86" t="s">
        <v>104</v>
      </c>
      <c r="C8" s="12">
        <v>97.776886495158422</v>
      </c>
      <c r="D8" s="14">
        <f t="shared" si="0"/>
        <v>97.429738770940872</v>
      </c>
      <c r="E8" s="13">
        <f t="shared" si="1"/>
        <v>9.7429738770940872</v>
      </c>
      <c r="F8" s="121">
        <f t="shared" si="2"/>
        <v>167</v>
      </c>
      <c r="G8" s="60">
        <v>59.90450420324818</v>
      </c>
      <c r="H8" s="13">
        <f t="shared" si="3"/>
        <v>59.90450420324818</v>
      </c>
      <c r="I8" s="13">
        <f t="shared" si="4"/>
        <v>8.9856756304872274</v>
      </c>
      <c r="J8" s="13">
        <f t="shared" si="5"/>
        <v>8.9856756304872274</v>
      </c>
      <c r="K8" s="124">
        <f t="shared" si="6"/>
        <v>32</v>
      </c>
      <c r="L8" s="131">
        <v>3</v>
      </c>
      <c r="M8" s="13">
        <f t="shared" si="7"/>
        <v>28.125</v>
      </c>
      <c r="N8" s="13">
        <f t="shared" si="8"/>
        <v>2.8125</v>
      </c>
      <c r="O8" s="134">
        <f t="shared" si="9"/>
        <v>31</v>
      </c>
      <c r="P8" s="16">
        <v>9.5214180879887493</v>
      </c>
      <c r="Q8" s="13">
        <f t="shared" si="10"/>
        <v>10.525937684741988</v>
      </c>
      <c r="R8" s="13">
        <f t="shared" si="11"/>
        <v>3.877146244598257</v>
      </c>
      <c r="S8" s="13">
        <f t="shared" si="12"/>
        <v>0.19385731222991287</v>
      </c>
      <c r="T8" s="130">
        <f t="shared" si="13"/>
        <v>70</v>
      </c>
      <c r="U8" s="14">
        <v>0</v>
      </c>
      <c r="V8" s="13">
        <f t="shared" si="14"/>
        <v>100</v>
      </c>
      <c r="W8" s="13">
        <f t="shared" si="15"/>
        <v>10</v>
      </c>
      <c r="X8" s="141">
        <f t="shared" si="16"/>
        <v>1</v>
      </c>
      <c r="Y8" s="14">
        <v>33.333333333333329</v>
      </c>
      <c r="Z8" s="13">
        <f t="shared" si="17"/>
        <v>66.666666666666671</v>
      </c>
      <c r="AA8" s="13">
        <f t="shared" si="18"/>
        <v>6.6666666666666679</v>
      </c>
      <c r="AB8" s="147">
        <f t="shared" si="19"/>
        <v>213</v>
      </c>
      <c r="AC8" s="14">
        <v>89</v>
      </c>
      <c r="AD8" s="13">
        <f t="shared" si="20"/>
        <v>89</v>
      </c>
      <c r="AE8" s="13">
        <f t="shared" si="21"/>
        <v>89</v>
      </c>
      <c r="AF8" s="15">
        <f t="shared" si="22"/>
        <v>8.9</v>
      </c>
      <c r="AG8" s="17">
        <f t="shared" si="23"/>
        <v>137</v>
      </c>
      <c r="AH8" s="14">
        <v>0</v>
      </c>
      <c r="AI8" s="13">
        <f t="shared" si="24"/>
        <v>0</v>
      </c>
      <c r="AJ8" s="13">
        <f t="shared" si="25"/>
        <v>0</v>
      </c>
      <c r="AK8" s="155">
        <f t="shared" si="26"/>
        <v>1</v>
      </c>
      <c r="AL8" s="14">
        <v>100</v>
      </c>
      <c r="AM8" s="13">
        <f t="shared" si="27"/>
        <v>100</v>
      </c>
      <c r="AN8" s="13">
        <f t="shared" si="28"/>
        <v>10</v>
      </c>
      <c r="AO8" s="13">
        <f t="shared" si="29"/>
        <v>10</v>
      </c>
      <c r="AP8" s="161">
        <f t="shared" si="30"/>
        <v>1</v>
      </c>
      <c r="AQ8" s="14" t="e">
        <f>'Исходные данные'!AF44</f>
        <v>#DIV/0!</v>
      </c>
      <c r="AR8" s="27" t="e">
        <f>(AQ8-$AQ$4)/(100-$AQ$4)*100</f>
        <v>#DIV/0!</v>
      </c>
      <c r="AS8" s="27" t="e">
        <f>AR8*$AS$5/100</f>
        <v>#DIV/0!</v>
      </c>
      <c r="AT8" s="162" t="e">
        <f>RANK(AS8,$AS$6:$AS$49)</f>
        <v>#DIV/0!</v>
      </c>
      <c r="AU8" s="14">
        <v>100</v>
      </c>
      <c r="AV8" s="13">
        <f t="shared" si="31"/>
        <v>0</v>
      </c>
      <c r="AW8" s="13">
        <f t="shared" si="32"/>
        <v>0</v>
      </c>
      <c r="AX8" s="17">
        <f t="shared" si="33"/>
        <v>1</v>
      </c>
      <c r="AY8" s="14" t="e">
        <f>'Исходные данные'!AL44</f>
        <v>#DIV/0!</v>
      </c>
      <c r="AZ8" s="13" t="e">
        <f>($AY$5-AY8)/($AY$5-$AY$4)*100</f>
        <v>#DIV/0!</v>
      </c>
      <c r="BA8" s="13" t="e">
        <f>AZ8*$BA$5/100</f>
        <v>#DIV/0!</v>
      </c>
      <c r="BB8" s="17" t="e">
        <f>RANK(BA8,$BA$6:$BA$49)</f>
        <v>#DIV/0!</v>
      </c>
      <c r="BC8" s="14" t="e">
        <f>'Исходные данные'!AO44</f>
        <v>#DIV/0!</v>
      </c>
      <c r="BD8" s="13" t="e">
        <f>($BC$5-BC8)/($BC$5-$BC$4)*100</f>
        <v>#DIV/0!</v>
      </c>
      <c r="BE8" s="13" t="e">
        <f>BD8*$BE$5/100</f>
        <v>#DIV/0!</v>
      </c>
      <c r="BF8" s="17" t="e">
        <f>RANK(BE8,$BE$6:$BE$49)</f>
        <v>#DIV/0!</v>
      </c>
      <c r="BG8" s="14" t="e">
        <f>'Исходные данные'!AR44</f>
        <v>#DIV/0!</v>
      </c>
      <c r="BH8" s="13" t="e">
        <f>($BG$5-BG8)/($BG$5-$BG$4)*100</f>
        <v>#DIV/0!</v>
      </c>
      <c r="BI8" s="13" t="e">
        <f>BH8*$BI$5/100</f>
        <v>#DIV/0!</v>
      </c>
      <c r="BJ8" s="17" t="e">
        <f>RANK(BI8,$BI$6:$BI$49)</f>
        <v>#DIV/0!</v>
      </c>
      <c r="BK8" s="13">
        <f t="shared" si="34"/>
        <v>57.301673486477895</v>
      </c>
      <c r="BL8" s="11">
        <f t="shared" si="35"/>
        <v>3</v>
      </c>
    </row>
    <row r="9" spans="1:65" s="18" customFormat="1" ht="15.75" x14ac:dyDescent="0.25">
      <c r="A9" s="11">
        <v>31</v>
      </c>
      <c r="B9" s="86" t="s">
        <v>95</v>
      </c>
      <c r="C9" s="12">
        <v>100</v>
      </c>
      <c r="D9" s="14">
        <f t="shared" si="0"/>
        <v>100</v>
      </c>
      <c r="E9" s="13">
        <f t="shared" si="1"/>
        <v>10</v>
      </c>
      <c r="F9" s="121">
        <f t="shared" si="2"/>
        <v>1</v>
      </c>
      <c r="G9" s="60">
        <v>23.165276427738977</v>
      </c>
      <c r="H9" s="13">
        <f t="shared" si="3"/>
        <v>23.165276427738977</v>
      </c>
      <c r="I9" s="13">
        <f t="shared" si="4"/>
        <v>3.4747914641608464</v>
      </c>
      <c r="J9" s="13">
        <f t="shared" si="5"/>
        <v>3.4747914641608464</v>
      </c>
      <c r="K9" s="124">
        <f t="shared" si="6"/>
        <v>77</v>
      </c>
      <c r="L9" s="131">
        <v>3</v>
      </c>
      <c r="M9" s="13">
        <f t="shared" si="7"/>
        <v>28.125</v>
      </c>
      <c r="N9" s="13">
        <f t="shared" si="8"/>
        <v>2.8125</v>
      </c>
      <c r="O9" s="134">
        <f t="shared" si="9"/>
        <v>31</v>
      </c>
      <c r="P9" s="16">
        <v>0.99971210594502224</v>
      </c>
      <c r="Q9" s="13">
        <f t="shared" si="10"/>
        <v>1.1051827818730189</v>
      </c>
      <c r="R9" s="13">
        <f t="shared" si="11"/>
        <v>0.73689461030860004</v>
      </c>
      <c r="S9" s="13">
        <f t="shared" si="12"/>
        <v>3.6844730515430003E-2</v>
      </c>
      <c r="T9" s="130">
        <f t="shared" si="13"/>
        <v>139</v>
      </c>
      <c r="U9" s="14">
        <v>0</v>
      </c>
      <c r="V9" s="13">
        <f t="shared" si="14"/>
        <v>100</v>
      </c>
      <c r="W9" s="13">
        <f t="shared" si="15"/>
        <v>10</v>
      </c>
      <c r="X9" s="141">
        <f t="shared" si="16"/>
        <v>1</v>
      </c>
      <c r="Y9" s="14">
        <v>0</v>
      </c>
      <c r="Z9" s="13">
        <f t="shared" si="17"/>
        <v>100</v>
      </c>
      <c r="AA9" s="13">
        <f t="shared" si="18"/>
        <v>10</v>
      </c>
      <c r="AB9" s="147">
        <f t="shared" si="19"/>
        <v>1</v>
      </c>
      <c r="AC9" s="14">
        <v>100</v>
      </c>
      <c r="AD9" s="13">
        <f t="shared" si="20"/>
        <v>100</v>
      </c>
      <c r="AE9" s="13">
        <f t="shared" si="21"/>
        <v>100</v>
      </c>
      <c r="AF9" s="15">
        <f t="shared" si="22"/>
        <v>10</v>
      </c>
      <c r="AG9" s="17">
        <f t="shared" si="23"/>
        <v>1</v>
      </c>
      <c r="AH9" s="14">
        <v>0</v>
      </c>
      <c r="AI9" s="13">
        <f t="shared" si="24"/>
        <v>0</v>
      </c>
      <c r="AJ9" s="13">
        <f t="shared" si="25"/>
        <v>0</v>
      </c>
      <c r="AK9" s="155">
        <f t="shared" si="26"/>
        <v>1</v>
      </c>
      <c r="AL9" s="14">
        <v>100</v>
      </c>
      <c r="AM9" s="13">
        <f t="shared" si="27"/>
        <v>100</v>
      </c>
      <c r="AN9" s="13">
        <f t="shared" si="28"/>
        <v>10</v>
      </c>
      <c r="AO9" s="13">
        <f t="shared" si="29"/>
        <v>10</v>
      </c>
      <c r="AP9" s="161">
        <f t="shared" si="30"/>
        <v>1</v>
      </c>
      <c r="AQ9" s="14" t="e">
        <f>'Исходные данные'!AF35</f>
        <v>#DIV/0!</v>
      </c>
      <c r="AR9" s="27" t="e">
        <f>(AQ9-$AQ$4)/(100-$AQ$4)*100</f>
        <v>#DIV/0!</v>
      </c>
      <c r="AS9" s="27" t="e">
        <f>AR9*$AS$5/100</f>
        <v>#DIV/0!</v>
      </c>
      <c r="AT9" s="162" t="e">
        <f>RANK(AS9,$AS$6:$AS$49)</f>
        <v>#DIV/0!</v>
      </c>
      <c r="AU9" s="14">
        <v>100</v>
      </c>
      <c r="AV9" s="13">
        <f t="shared" si="31"/>
        <v>0</v>
      </c>
      <c r="AW9" s="13">
        <f t="shared" si="32"/>
        <v>0</v>
      </c>
      <c r="AX9" s="17">
        <f t="shared" si="33"/>
        <v>1</v>
      </c>
      <c r="AY9" s="14" t="e">
        <f>'Исходные данные'!AL35</f>
        <v>#DIV/0!</v>
      </c>
      <c r="AZ9" s="13" t="e">
        <f>($AY$5-AY9)/($AY$5-$AY$4)*100</f>
        <v>#DIV/0!</v>
      </c>
      <c r="BA9" s="13" t="e">
        <f>AZ9*$BA$5/100</f>
        <v>#DIV/0!</v>
      </c>
      <c r="BB9" s="17" t="e">
        <f>RANK(BA9,$BA$6:$BA$49)</f>
        <v>#DIV/0!</v>
      </c>
      <c r="BC9" s="14" t="e">
        <f>'Исходные данные'!AO35</f>
        <v>#DIV/0!</v>
      </c>
      <c r="BD9" s="13" t="e">
        <f>($BC$5-BC9)/($BC$5-$BC$4)*100</f>
        <v>#DIV/0!</v>
      </c>
      <c r="BE9" s="13" t="e">
        <f>BD9*$BE$5/100</f>
        <v>#DIV/0!</v>
      </c>
      <c r="BF9" s="17" t="e">
        <f>RANK(BE9,$BE$6:$BE$49)</f>
        <v>#DIV/0!</v>
      </c>
      <c r="BG9" s="14" t="e">
        <f>'Исходные данные'!AR35</f>
        <v>#DIV/0!</v>
      </c>
      <c r="BH9" s="13" t="e">
        <f>($BG$5-BG9)/($BG$5-$BG$4)*100</f>
        <v>#DIV/0!</v>
      </c>
      <c r="BI9" s="13" t="e">
        <f>BH9*$BI$5/100</f>
        <v>#DIV/0!</v>
      </c>
      <c r="BJ9" s="17" t="e">
        <f>RANK(BI9,$BI$6:$BI$49)</f>
        <v>#DIV/0!</v>
      </c>
      <c r="BK9" s="13">
        <f t="shared" si="34"/>
        <v>56.324136194676278</v>
      </c>
      <c r="BL9" s="11">
        <f t="shared" si="35"/>
        <v>4</v>
      </c>
    </row>
    <row r="10" spans="1:65" s="18" customFormat="1" x14ac:dyDescent="0.25">
      <c r="A10" s="11">
        <v>47</v>
      </c>
      <c r="B10" s="76" t="s">
        <v>110</v>
      </c>
      <c r="C10" s="12">
        <v>100</v>
      </c>
      <c r="D10" s="14">
        <f t="shared" si="0"/>
        <v>100</v>
      </c>
      <c r="E10" s="13">
        <f t="shared" si="1"/>
        <v>10</v>
      </c>
      <c r="F10" s="121">
        <f t="shared" si="2"/>
        <v>1</v>
      </c>
      <c r="G10" s="60">
        <v>0.22858013638614802</v>
      </c>
      <c r="H10" s="13">
        <f t="shared" si="3"/>
        <v>0.22858013638614802</v>
      </c>
      <c r="I10" s="13">
        <f t="shared" si="4"/>
        <v>3.4287020457922202E-2</v>
      </c>
      <c r="J10" s="13">
        <f t="shared" si="5"/>
        <v>3.4287020457922202E-2</v>
      </c>
      <c r="K10" s="124">
        <f t="shared" si="6"/>
        <v>128</v>
      </c>
      <c r="L10" s="131">
        <v>5</v>
      </c>
      <c r="M10" s="13">
        <f t="shared" si="7"/>
        <v>46.875</v>
      </c>
      <c r="N10" s="13">
        <f t="shared" si="8"/>
        <v>4.6875</v>
      </c>
      <c r="O10" s="134">
        <f t="shared" si="9"/>
        <v>9</v>
      </c>
      <c r="P10" s="137">
        <v>38.148148148148152</v>
      </c>
      <c r="Q10" s="13">
        <f t="shared" si="10"/>
        <v>42.172817797199905</v>
      </c>
      <c r="R10" s="13">
        <f t="shared" si="11"/>
        <v>14.426106282084225</v>
      </c>
      <c r="S10" s="13">
        <f t="shared" si="12"/>
        <v>0.72130531410421128</v>
      </c>
      <c r="T10" s="130">
        <f t="shared" si="13"/>
        <v>6</v>
      </c>
      <c r="U10" s="14">
        <v>0</v>
      </c>
      <c r="V10" s="13">
        <f t="shared" si="14"/>
        <v>100</v>
      </c>
      <c r="W10" s="13">
        <f t="shared" si="15"/>
        <v>10</v>
      </c>
      <c r="X10" s="141">
        <f t="shared" si="16"/>
        <v>1</v>
      </c>
      <c r="Y10" s="14">
        <v>0</v>
      </c>
      <c r="Z10" s="13">
        <f t="shared" si="17"/>
        <v>100</v>
      </c>
      <c r="AA10" s="13">
        <f t="shared" si="18"/>
        <v>10</v>
      </c>
      <c r="AB10" s="147">
        <f t="shared" si="19"/>
        <v>1</v>
      </c>
      <c r="AC10" s="11">
        <v>100</v>
      </c>
      <c r="AD10" s="13">
        <f t="shared" si="20"/>
        <v>100</v>
      </c>
      <c r="AE10" s="13">
        <f t="shared" si="21"/>
        <v>100</v>
      </c>
      <c r="AF10" s="15">
        <f t="shared" si="22"/>
        <v>10</v>
      </c>
      <c r="AG10" s="17">
        <f t="shared" si="23"/>
        <v>1</v>
      </c>
      <c r="AH10" s="11">
        <v>0</v>
      </c>
      <c r="AI10" s="13">
        <f t="shared" si="24"/>
        <v>0</v>
      </c>
      <c r="AJ10" s="13">
        <f t="shared" si="25"/>
        <v>0</v>
      </c>
      <c r="AK10" s="155">
        <f t="shared" si="26"/>
        <v>1</v>
      </c>
      <c r="AL10" s="14">
        <v>100</v>
      </c>
      <c r="AM10" s="13">
        <f t="shared" si="27"/>
        <v>100</v>
      </c>
      <c r="AN10" s="13">
        <f t="shared" si="28"/>
        <v>10</v>
      </c>
      <c r="AO10" s="13">
        <f t="shared" si="29"/>
        <v>10</v>
      </c>
      <c r="AP10" s="161">
        <f t="shared" si="30"/>
        <v>1</v>
      </c>
      <c r="AQ10" s="42"/>
      <c r="AR10" s="42"/>
      <c r="AS10" s="42"/>
      <c r="AT10" s="165"/>
      <c r="AU10" s="11">
        <v>100</v>
      </c>
      <c r="AV10" s="13">
        <f t="shared" si="31"/>
        <v>0</v>
      </c>
      <c r="AW10" s="13">
        <f t="shared" si="32"/>
        <v>0</v>
      </c>
      <c r="AX10" s="17">
        <f t="shared" si="33"/>
        <v>1</v>
      </c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">
        <f t="shared" si="34"/>
        <v>55.443092334562138</v>
      </c>
      <c r="BL10" s="11">
        <f t="shared" si="35"/>
        <v>5</v>
      </c>
      <c r="BM10" s="19"/>
    </row>
    <row r="11" spans="1:65" s="18" customFormat="1" ht="15.75" x14ac:dyDescent="0.25">
      <c r="A11" s="11">
        <v>1</v>
      </c>
      <c r="B11" s="80" t="s">
        <v>65</v>
      </c>
      <c r="C11" s="12">
        <v>92.672032593034231</v>
      </c>
      <c r="D11" s="14">
        <f t="shared" si="0"/>
        <v>91.527742297946503</v>
      </c>
      <c r="E11" s="13">
        <f t="shared" si="1"/>
        <v>9.1527742297946499</v>
      </c>
      <c r="F11" s="121">
        <f t="shared" si="2"/>
        <v>223</v>
      </c>
      <c r="G11" s="60">
        <v>91.450075838115382</v>
      </c>
      <c r="H11" s="13">
        <f t="shared" si="3"/>
        <v>91.450075838115382</v>
      </c>
      <c r="I11" s="13">
        <f t="shared" si="4"/>
        <v>13.717511375717306</v>
      </c>
      <c r="J11" s="13">
        <f t="shared" si="5"/>
        <v>13.717511375717306</v>
      </c>
      <c r="K11" s="124">
        <f t="shared" si="6"/>
        <v>16</v>
      </c>
      <c r="L11" s="131">
        <v>2.3008849557522124</v>
      </c>
      <c r="M11" s="13">
        <f t="shared" si="7"/>
        <v>21.570796460176993</v>
      </c>
      <c r="N11" s="13">
        <f t="shared" si="8"/>
        <v>2.1570796460176993</v>
      </c>
      <c r="O11" s="134">
        <f t="shared" si="9"/>
        <v>64</v>
      </c>
      <c r="P11" s="16">
        <v>6.6654133981386536</v>
      </c>
      <c r="Q11" s="13">
        <f t="shared" si="10"/>
        <v>7.368621504012955</v>
      </c>
      <c r="R11" s="13">
        <f t="shared" si="11"/>
        <v>2.8247075176885792</v>
      </c>
      <c r="S11" s="13">
        <f t="shared" si="12"/>
        <v>0.14123537588442897</v>
      </c>
      <c r="T11" s="130">
        <f t="shared" si="13"/>
        <v>80</v>
      </c>
      <c r="U11" s="14">
        <v>7.9646017699115044</v>
      </c>
      <c r="V11" s="13">
        <f t="shared" si="14"/>
        <v>92.035398230088489</v>
      </c>
      <c r="W11" s="13">
        <f t="shared" si="15"/>
        <v>9.2035398230088497</v>
      </c>
      <c r="X11" s="141">
        <f t="shared" si="16"/>
        <v>252</v>
      </c>
      <c r="Y11" s="14">
        <v>48.672566371681413</v>
      </c>
      <c r="Z11" s="13">
        <f t="shared" si="17"/>
        <v>51.327433628318587</v>
      </c>
      <c r="AA11" s="13">
        <f t="shared" si="18"/>
        <v>5.1327433628318593</v>
      </c>
      <c r="AB11" s="147">
        <f t="shared" si="19"/>
        <v>226</v>
      </c>
      <c r="AC11" s="14">
        <v>100</v>
      </c>
      <c r="AD11" s="13">
        <f t="shared" si="20"/>
        <v>100</v>
      </c>
      <c r="AE11" s="13">
        <f t="shared" si="21"/>
        <v>100</v>
      </c>
      <c r="AF11" s="15">
        <f t="shared" si="22"/>
        <v>10</v>
      </c>
      <c r="AG11" s="17">
        <f t="shared" si="23"/>
        <v>1</v>
      </c>
      <c r="AH11" s="14">
        <v>0</v>
      </c>
      <c r="AI11" s="13">
        <f t="shared" si="24"/>
        <v>0</v>
      </c>
      <c r="AJ11" s="13">
        <f t="shared" si="25"/>
        <v>0</v>
      </c>
      <c r="AK11" s="155">
        <f t="shared" si="26"/>
        <v>1</v>
      </c>
      <c r="AL11" s="14">
        <v>58.4</v>
      </c>
      <c r="AM11" s="13">
        <f t="shared" si="27"/>
        <v>58.4</v>
      </c>
      <c r="AN11" s="13">
        <f t="shared" si="28"/>
        <v>5.84</v>
      </c>
      <c r="AO11" s="13">
        <f t="shared" si="29"/>
        <v>5.84</v>
      </c>
      <c r="AP11" s="161">
        <f t="shared" si="30"/>
        <v>23</v>
      </c>
      <c r="AQ11" s="14" t="e">
        <f>'Исходные данные'!AF5</f>
        <v>#DIV/0!</v>
      </c>
      <c r="AR11" s="27" t="e">
        <f>(AQ11-$AQ$4)/(100-$AQ$4)*100</f>
        <v>#DIV/0!</v>
      </c>
      <c r="AS11" s="27" t="e">
        <f>AR11*$AS$5/100</f>
        <v>#DIV/0!</v>
      </c>
      <c r="AT11" s="162" t="e">
        <f>RANK(AS11,$AS$6:$AS$49)</f>
        <v>#DIV/0!</v>
      </c>
      <c r="AU11" s="14">
        <v>100</v>
      </c>
      <c r="AV11" s="13">
        <f t="shared" si="31"/>
        <v>0</v>
      </c>
      <c r="AW11" s="13">
        <f t="shared" si="32"/>
        <v>0</v>
      </c>
      <c r="AX11" s="17">
        <f t="shared" si="33"/>
        <v>1</v>
      </c>
      <c r="AY11" s="14" t="e">
        <f>'Исходные данные'!AL5</f>
        <v>#DIV/0!</v>
      </c>
      <c r="AZ11" s="13" t="e">
        <f>($AY$5-AY11)/($AY$5-$AY$4)*100</f>
        <v>#DIV/0!</v>
      </c>
      <c r="BA11" s="13" t="e">
        <f>AZ11*$BA$5/100</f>
        <v>#DIV/0!</v>
      </c>
      <c r="BB11" s="17" t="e">
        <f>RANK(BA11,$BA$6:$BA$49)</f>
        <v>#DIV/0!</v>
      </c>
      <c r="BC11" s="14" t="e">
        <f>'Исходные данные'!AO5</f>
        <v>#DIV/0!</v>
      </c>
      <c r="BD11" s="13" t="e">
        <f>($BC$5-BC11)/($BC$5-$BC$4)*100</f>
        <v>#DIV/0!</v>
      </c>
      <c r="BE11" s="13" t="e">
        <f>BD11*$BE$5/100</f>
        <v>#DIV/0!</v>
      </c>
      <c r="BF11" s="17" t="e">
        <f>RANK(BE11,$BE$6:$BE$49)</f>
        <v>#DIV/0!</v>
      </c>
      <c r="BG11" s="14" t="e">
        <f>'Исходные данные'!AR5</f>
        <v>#DIV/0!</v>
      </c>
      <c r="BH11" s="13" t="e">
        <f>($BG$5-BG11)/($BG$5-$BG$4)*100</f>
        <v>#DIV/0!</v>
      </c>
      <c r="BI11" s="13" t="e">
        <f>BH11*$BI$5/100</f>
        <v>#DIV/0!</v>
      </c>
      <c r="BJ11" s="17" t="e">
        <f>RANK(BI11,$BI$6:$BI$49)</f>
        <v>#DIV/0!</v>
      </c>
      <c r="BK11" s="13">
        <f t="shared" si="34"/>
        <v>55.344883813254796</v>
      </c>
      <c r="BL11" s="11">
        <f t="shared" si="35"/>
        <v>6</v>
      </c>
    </row>
    <row r="12" spans="1:65" s="116" customFormat="1" x14ac:dyDescent="0.25">
      <c r="A12" s="11">
        <v>68</v>
      </c>
      <c r="B12" s="76" t="s">
        <v>128</v>
      </c>
      <c r="C12" s="12">
        <v>100</v>
      </c>
      <c r="D12" s="14">
        <f t="shared" si="0"/>
        <v>100</v>
      </c>
      <c r="E12" s="13">
        <f t="shared" si="1"/>
        <v>10</v>
      </c>
      <c r="F12" s="121">
        <f t="shared" si="2"/>
        <v>1</v>
      </c>
      <c r="G12" s="60">
        <v>49.65546271966312</v>
      </c>
      <c r="H12" s="13">
        <f t="shared" si="3"/>
        <v>49.65546271966312</v>
      </c>
      <c r="I12" s="13">
        <f t="shared" si="4"/>
        <v>7.4483194079494686</v>
      </c>
      <c r="J12" s="13">
        <f t="shared" si="5"/>
        <v>7.4483194079494686</v>
      </c>
      <c r="K12" s="124">
        <f t="shared" si="6"/>
        <v>48</v>
      </c>
      <c r="L12" s="131">
        <v>2</v>
      </c>
      <c r="M12" s="13">
        <f t="shared" si="7"/>
        <v>18.75</v>
      </c>
      <c r="N12" s="13">
        <f t="shared" si="8"/>
        <v>1.875</v>
      </c>
      <c r="O12" s="134">
        <f t="shared" si="9"/>
        <v>69</v>
      </c>
      <c r="P12" s="137">
        <v>1.4000645447203794</v>
      </c>
      <c r="Q12" s="13">
        <f t="shared" si="10"/>
        <v>1.547772822930028</v>
      </c>
      <c r="R12" s="13">
        <f t="shared" si="11"/>
        <v>0.88442462399426991</v>
      </c>
      <c r="S12" s="13">
        <f t="shared" si="12"/>
        <v>4.4221231199713495E-2</v>
      </c>
      <c r="T12" s="130">
        <f t="shared" si="13"/>
        <v>106</v>
      </c>
      <c r="U12" s="14">
        <v>0</v>
      </c>
      <c r="V12" s="13">
        <f t="shared" si="14"/>
        <v>100</v>
      </c>
      <c r="W12" s="13">
        <f t="shared" si="15"/>
        <v>10</v>
      </c>
      <c r="X12" s="141">
        <f t="shared" si="16"/>
        <v>1</v>
      </c>
      <c r="Y12" s="14">
        <v>0</v>
      </c>
      <c r="Z12" s="13">
        <f t="shared" si="17"/>
        <v>100</v>
      </c>
      <c r="AA12" s="13">
        <f t="shared" si="18"/>
        <v>10</v>
      </c>
      <c r="AB12" s="147">
        <f t="shared" si="19"/>
        <v>1</v>
      </c>
      <c r="AC12" s="11">
        <v>95</v>
      </c>
      <c r="AD12" s="13">
        <f t="shared" si="20"/>
        <v>95</v>
      </c>
      <c r="AE12" s="13">
        <f t="shared" si="21"/>
        <v>95</v>
      </c>
      <c r="AF12" s="15">
        <f t="shared" si="22"/>
        <v>9.5</v>
      </c>
      <c r="AG12" s="17">
        <f t="shared" si="23"/>
        <v>128</v>
      </c>
      <c r="AH12" s="11">
        <v>0</v>
      </c>
      <c r="AI12" s="13">
        <f t="shared" si="24"/>
        <v>0</v>
      </c>
      <c r="AJ12" s="13">
        <f t="shared" si="25"/>
        <v>0</v>
      </c>
      <c r="AK12" s="155">
        <f t="shared" si="26"/>
        <v>1</v>
      </c>
      <c r="AL12" s="14">
        <v>64.011574779165386</v>
      </c>
      <c r="AM12" s="13">
        <f t="shared" si="27"/>
        <v>64.011574779165386</v>
      </c>
      <c r="AN12" s="13">
        <f t="shared" si="28"/>
        <v>6.4011574779165379</v>
      </c>
      <c r="AO12" s="13">
        <f t="shared" si="29"/>
        <v>6.4011574779165379</v>
      </c>
      <c r="AP12" s="161">
        <f t="shared" si="30"/>
        <v>18</v>
      </c>
      <c r="AQ12" s="42"/>
      <c r="AR12" s="42"/>
      <c r="AS12" s="42"/>
      <c r="AT12" s="165"/>
      <c r="AU12" s="11">
        <v>100</v>
      </c>
      <c r="AV12" s="13">
        <f t="shared" si="31"/>
        <v>0</v>
      </c>
      <c r="AW12" s="13">
        <f t="shared" si="32"/>
        <v>0</v>
      </c>
      <c r="AX12" s="17">
        <f t="shared" si="33"/>
        <v>1</v>
      </c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">
        <f t="shared" si="34"/>
        <v>55.268698117065725</v>
      </c>
      <c r="BL12" s="11">
        <f t="shared" si="35"/>
        <v>7</v>
      </c>
      <c r="BM12" s="19"/>
    </row>
    <row r="13" spans="1:65" s="18" customFormat="1" ht="36" x14ac:dyDescent="0.25">
      <c r="A13" s="11">
        <v>166</v>
      </c>
      <c r="B13" s="76" t="s">
        <v>230</v>
      </c>
      <c r="C13" s="12">
        <v>93.968101594691163</v>
      </c>
      <c r="D13" s="14">
        <f t="shared" si="0"/>
        <v>93.026197459092955</v>
      </c>
      <c r="E13" s="13">
        <f t="shared" si="1"/>
        <v>9.3026197459092952</v>
      </c>
      <c r="F13" s="121">
        <f t="shared" si="2"/>
        <v>214</v>
      </c>
      <c r="G13" s="60">
        <v>60.375778270312829</v>
      </c>
      <c r="H13" s="13">
        <f t="shared" si="3"/>
        <v>60.375778270312829</v>
      </c>
      <c r="I13" s="13">
        <f t="shared" si="4"/>
        <v>9.0563667405469239</v>
      </c>
      <c r="J13" s="13">
        <f t="shared" si="5"/>
        <v>9.0563667405469239</v>
      </c>
      <c r="K13" s="124">
        <f t="shared" si="6"/>
        <v>31</v>
      </c>
      <c r="L13" s="131">
        <v>4.5</v>
      </c>
      <c r="M13" s="13">
        <f t="shared" si="7"/>
        <v>42.1875</v>
      </c>
      <c r="N13" s="13">
        <f t="shared" si="8"/>
        <v>4.21875</v>
      </c>
      <c r="O13" s="134">
        <f t="shared" si="9"/>
        <v>15</v>
      </c>
      <c r="P13" s="137">
        <v>15.073634204275535</v>
      </c>
      <c r="Q13" s="13">
        <f t="shared" si="10"/>
        <v>16.663918425864964</v>
      </c>
      <c r="R13" s="13">
        <f t="shared" si="11"/>
        <v>5.9231398249725817</v>
      </c>
      <c r="S13" s="13">
        <f t="shared" si="12"/>
        <v>0.29615699124862904</v>
      </c>
      <c r="T13" s="130">
        <f t="shared" si="13"/>
        <v>48</v>
      </c>
      <c r="U13" s="14">
        <v>0</v>
      </c>
      <c r="V13" s="13">
        <f t="shared" si="14"/>
        <v>100</v>
      </c>
      <c r="W13" s="13">
        <f t="shared" si="15"/>
        <v>10</v>
      </c>
      <c r="X13" s="141">
        <f t="shared" si="16"/>
        <v>1</v>
      </c>
      <c r="Y13" s="14">
        <v>0</v>
      </c>
      <c r="Z13" s="13">
        <f t="shared" si="17"/>
        <v>100</v>
      </c>
      <c r="AA13" s="13">
        <f t="shared" si="18"/>
        <v>10</v>
      </c>
      <c r="AB13" s="147">
        <f t="shared" si="19"/>
        <v>1</v>
      </c>
      <c r="AC13" s="11">
        <v>93</v>
      </c>
      <c r="AD13" s="13">
        <f t="shared" si="20"/>
        <v>93</v>
      </c>
      <c r="AE13" s="13">
        <f t="shared" si="21"/>
        <v>93</v>
      </c>
      <c r="AF13" s="15">
        <f t="shared" si="22"/>
        <v>9.3000000000000007</v>
      </c>
      <c r="AG13" s="17">
        <f t="shared" si="23"/>
        <v>133</v>
      </c>
      <c r="AH13" s="11">
        <v>0</v>
      </c>
      <c r="AI13" s="13">
        <f t="shared" si="24"/>
        <v>0</v>
      </c>
      <c r="AJ13" s="13">
        <f t="shared" si="25"/>
        <v>0</v>
      </c>
      <c r="AK13" s="155">
        <f t="shared" si="26"/>
        <v>1</v>
      </c>
      <c r="AL13" s="14">
        <v>29.111887643662044</v>
      </c>
      <c r="AM13" s="13">
        <f t="shared" si="27"/>
        <v>29.111887643662044</v>
      </c>
      <c r="AN13" s="13">
        <f t="shared" si="28"/>
        <v>2.9111887643662042</v>
      </c>
      <c r="AO13" s="13">
        <f t="shared" si="29"/>
        <v>2.9111887643662042</v>
      </c>
      <c r="AP13" s="161">
        <f t="shared" si="30"/>
        <v>62</v>
      </c>
      <c r="AQ13" s="42"/>
      <c r="AR13" s="42"/>
      <c r="AS13" s="42"/>
      <c r="AT13" s="165"/>
      <c r="AU13" s="11">
        <v>100</v>
      </c>
      <c r="AV13" s="13">
        <f t="shared" si="31"/>
        <v>0</v>
      </c>
      <c r="AW13" s="13">
        <f t="shared" si="32"/>
        <v>0</v>
      </c>
      <c r="AX13" s="17">
        <f t="shared" si="33"/>
        <v>1</v>
      </c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">
        <f t="shared" si="34"/>
        <v>55.085082242071053</v>
      </c>
      <c r="BL13" s="11">
        <f t="shared" si="35"/>
        <v>8</v>
      </c>
      <c r="BM13" s="19"/>
    </row>
    <row r="14" spans="1:65" s="18" customFormat="1" ht="48" x14ac:dyDescent="0.25">
      <c r="A14" s="11">
        <v>267</v>
      </c>
      <c r="B14" s="75" t="s">
        <v>332</v>
      </c>
      <c r="C14" s="12">
        <v>98.543302731998665</v>
      </c>
      <c r="D14" s="14">
        <f t="shared" si="0"/>
        <v>98.315833850918452</v>
      </c>
      <c r="E14" s="13">
        <f t="shared" si="1"/>
        <v>9.8315833850918448</v>
      </c>
      <c r="F14" s="121">
        <f t="shared" si="2"/>
        <v>161</v>
      </c>
      <c r="G14" s="60">
        <v>80.948993565892621</v>
      </c>
      <c r="H14" s="13">
        <f t="shared" si="3"/>
        <v>80.948993565892621</v>
      </c>
      <c r="I14" s="13">
        <f t="shared" si="4"/>
        <v>12.142349034883894</v>
      </c>
      <c r="J14" s="13">
        <f t="shared" si="5"/>
        <v>12.142349034883894</v>
      </c>
      <c r="K14" s="124">
        <f t="shared" si="6"/>
        <v>24</v>
      </c>
      <c r="L14" s="131">
        <v>2</v>
      </c>
      <c r="M14" s="13">
        <f t="shared" si="7"/>
        <v>18.75</v>
      </c>
      <c r="N14" s="13">
        <f t="shared" si="8"/>
        <v>1.875</v>
      </c>
      <c r="O14" s="134">
        <f t="shared" si="9"/>
        <v>69</v>
      </c>
      <c r="P14" s="137">
        <v>7.5856598233525148</v>
      </c>
      <c r="Q14" s="13">
        <f t="shared" si="10"/>
        <v>8.3859548924739791</v>
      </c>
      <c r="R14" s="13">
        <f t="shared" si="11"/>
        <v>3.1638186471755869</v>
      </c>
      <c r="S14" s="13">
        <f t="shared" si="12"/>
        <v>0.15819093235877935</v>
      </c>
      <c r="T14" s="130">
        <f t="shared" si="13"/>
        <v>74</v>
      </c>
      <c r="U14" s="14">
        <v>18.75</v>
      </c>
      <c r="V14" s="13">
        <f t="shared" si="14"/>
        <v>81.25</v>
      </c>
      <c r="W14" s="13">
        <f t="shared" si="15"/>
        <v>8.125</v>
      </c>
      <c r="X14" s="141">
        <f t="shared" si="16"/>
        <v>259</v>
      </c>
      <c r="Y14" s="14">
        <v>50</v>
      </c>
      <c r="Z14" s="13">
        <f t="shared" si="17"/>
        <v>50</v>
      </c>
      <c r="AA14" s="13">
        <f t="shared" si="18"/>
        <v>5</v>
      </c>
      <c r="AB14" s="147">
        <f t="shared" si="19"/>
        <v>227</v>
      </c>
      <c r="AC14" s="11">
        <v>95</v>
      </c>
      <c r="AD14" s="13">
        <f t="shared" si="20"/>
        <v>95</v>
      </c>
      <c r="AE14" s="13">
        <f t="shared" si="21"/>
        <v>95</v>
      </c>
      <c r="AF14" s="15">
        <f t="shared" si="22"/>
        <v>9.5</v>
      </c>
      <c r="AG14" s="17">
        <f t="shared" si="23"/>
        <v>128</v>
      </c>
      <c r="AH14" s="11">
        <v>0</v>
      </c>
      <c r="AI14" s="13">
        <f t="shared" si="24"/>
        <v>0</v>
      </c>
      <c r="AJ14" s="13">
        <f t="shared" si="25"/>
        <v>0</v>
      </c>
      <c r="AK14" s="155">
        <f t="shared" si="26"/>
        <v>1</v>
      </c>
      <c r="AL14" s="14">
        <v>72.945779765231975</v>
      </c>
      <c r="AM14" s="13">
        <f t="shared" si="27"/>
        <v>72.945779765231975</v>
      </c>
      <c r="AN14" s="13">
        <f t="shared" si="28"/>
        <v>7.2945779765231977</v>
      </c>
      <c r="AO14" s="13">
        <f t="shared" si="29"/>
        <v>7.2945779765231977</v>
      </c>
      <c r="AP14" s="161">
        <f t="shared" si="30"/>
        <v>12</v>
      </c>
      <c r="AQ14" s="42"/>
      <c r="AR14" s="42"/>
      <c r="AS14" s="42"/>
      <c r="AT14" s="165"/>
      <c r="AU14" s="11">
        <v>100</v>
      </c>
      <c r="AV14" s="13">
        <f t="shared" si="31"/>
        <v>0</v>
      </c>
      <c r="AW14" s="13">
        <f t="shared" si="32"/>
        <v>0</v>
      </c>
      <c r="AX14" s="17">
        <f t="shared" si="33"/>
        <v>1</v>
      </c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">
        <f t="shared" si="34"/>
        <v>53.926701328857717</v>
      </c>
      <c r="BL14" s="11">
        <f t="shared" si="35"/>
        <v>9</v>
      </c>
      <c r="BM14" s="19"/>
    </row>
    <row r="15" spans="1:65" s="18" customFormat="1" x14ac:dyDescent="0.25">
      <c r="A15" s="11">
        <v>67</v>
      </c>
      <c r="B15" s="76" t="s">
        <v>127</v>
      </c>
      <c r="C15" s="12">
        <v>100</v>
      </c>
      <c r="D15" s="14">
        <f t="shared" si="0"/>
        <v>100</v>
      </c>
      <c r="E15" s="13">
        <f t="shared" si="1"/>
        <v>10</v>
      </c>
      <c r="F15" s="121">
        <f t="shared" si="2"/>
        <v>1</v>
      </c>
      <c r="G15" s="60">
        <v>52.207348754112395</v>
      </c>
      <c r="H15" s="13">
        <f t="shared" si="3"/>
        <v>52.207348754112395</v>
      </c>
      <c r="I15" s="13">
        <f t="shared" si="4"/>
        <v>7.8311023131168591</v>
      </c>
      <c r="J15" s="13">
        <f t="shared" si="5"/>
        <v>7.8311023131168591</v>
      </c>
      <c r="K15" s="124">
        <f t="shared" si="6"/>
        <v>46</v>
      </c>
      <c r="L15" s="131">
        <v>6</v>
      </c>
      <c r="M15" s="13">
        <f t="shared" si="7"/>
        <v>56.25</v>
      </c>
      <c r="N15" s="13">
        <f t="shared" si="8"/>
        <v>5.625</v>
      </c>
      <c r="O15" s="134">
        <f t="shared" si="9"/>
        <v>4</v>
      </c>
      <c r="P15" s="137">
        <v>9.5431724755122502</v>
      </c>
      <c r="Q15" s="13">
        <f t="shared" si="10"/>
        <v>10.549987182970721</v>
      </c>
      <c r="R15" s="13">
        <f t="shared" si="11"/>
        <v>3.8851627440078342</v>
      </c>
      <c r="S15" s="13">
        <f t="shared" si="12"/>
        <v>0.19425813720039173</v>
      </c>
      <c r="T15" s="130">
        <f t="shared" si="13"/>
        <v>69</v>
      </c>
      <c r="U15" s="14">
        <v>0</v>
      </c>
      <c r="V15" s="13">
        <f t="shared" si="14"/>
        <v>100</v>
      </c>
      <c r="W15" s="13">
        <f t="shared" si="15"/>
        <v>10</v>
      </c>
      <c r="X15" s="141">
        <f t="shared" si="16"/>
        <v>1</v>
      </c>
      <c r="Y15" s="14">
        <v>50</v>
      </c>
      <c r="Z15" s="13">
        <f t="shared" si="17"/>
        <v>50</v>
      </c>
      <c r="AA15" s="13">
        <f t="shared" si="18"/>
        <v>5</v>
      </c>
      <c r="AB15" s="147">
        <f t="shared" si="19"/>
        <v>227</v>
      </c>
      <c r="AC15" s="11">
        <v>99</v>
      </c>
      <c r="AD15" s="13">
        <f t="shared" si="20"/>
        <v>99</v>
      </c>
      <c r="AE15" s="13">
        <f t="shared" si="21"/>
        <v>99</v>
      </c>
      <c r="AF15" s="15">
        <f t="shared" si="22"/>
        <v>9.9</v>
      </c>
      <c r="AG15" s="17">
        <f t="shared" si="23"/>
        <v>87</v>
      </c>
      <c r="AH15" s="11">
        <v>0</v>
      </c>
      <c r="AI15" s="13">
        <f t="shared" si="24"/>
        <v>0</v>
      </c>
      <c r="AJ15" s="13">
        <f t="shared" si="25"/>
        <v>0</v>
      </c>
      <c r="AK15" s="155">
        <f t="shared" si="26"/>
        <v>1</v>
      </c>
      <c r="AL15" s="14">
        <v>53.183669368133167</v>
      </c>
      <c r="AM15" s="13">
        <f t="shared" si="27"/>
        <v>53.183669368133167</v>
      </c>
      <c r="AN15" s="13">
        <f t="shared" si="28"/>
        <v>5.3183669368133168</v>
      </c>
      <c r="AO15" s="13">
        <f t="shared" si="29"/>
        <v>5.3183669368133168</v>
      </c>
      <c r="AP15" s="161">
        <f t="shared" si="30"/>
        <v>27</v>
      </c>
      <c r="AQ15" s="42"/>
      <c r="AR15" s="42"/>
      <c r="AS15" s="42"/>
      <c r="AT15" s="165"/>
      <c r="AU15" s="11">
        <v>100</v>
      </c>
      <c r="AV15" s="13">
        <f t="shared" si="31"/>
        <v>0</v>
      </c>
      <c r="AW15" s="13">
        <f t="shared" si="32"/>
        <v>0</v>
      </c>
      <c r="AX15" s="17">
        <f t="shared" si="33"/>
        <v>1</v>
      </c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">
        <f t="shared" si="34"/>
        <v>53.868727387130569</v>
      </c>
      <c r="BL15" s="11">
        <f t="shared" si="35"/>
        <v>10</v>
      </c>
      <c r="BM15" s="19"/>
    </row>
    <row r="16" spans="1:65" s="18" customFormat="1" ht="24" x14ac:dyDescent="0.25">
      <c r="A16" s="11">
        <v>263</v>
      </c>
      <c r="B16" s="75" t="s">
        <v>328</v>
      </c>
      <c r="C16" s="12">
        <v>99.018827840923336</v>
      </c>
      <c r="D16" s="14">
        <f t="shared" si="0"/>
        <v>98.86561403454445</v>
      </c>
      <c r="E16" s="13">
        <f t="shared" si="1"/>
        <v>9.8865614034544453</v>
      </c>
      <c r="F16" s="121">
        <f t="shared" si="2"/>
        <v>153</v>
      </c>
      <c r="G16" s="60">
        <v>99.148461139657059</v>
      </c>
      <c r="H16" s="13">
        <f t="shared" si="3"/>
        <v>99.148461139657059</v>
      </c>
      <c r="I16" s="13">
        <f t="shared" si="4"/>
        <v>14.872269170948559</v>
      </c>
      <c r="J16" s="13">
        <f t="shared" si="5"/>
        <v>14.872269170948559</v>
      </c>
      <c r="K16" s="124">
        <f t="shared" si="6"/>
        <v>3</v>
      </c>
      <c r="L16" s="131">
        <v>2.2982456140350878</v>
      </c>
      <c r="M16" s="13">
        <f t="shared" si="7"/>
        <v>21.546052631578949</v>
      </c>
      <c r="N16" s="13">
        <f t="shared" si="8"/>
        <v>2.1546052631578947</v>
      </c>
      <c r="O16" s="134">
        <f t="shared" si="9"/>
        <v>65</v>
      </c>
      <c r="P16" s="137">
        <v>2.7010012327456963</v>
      </c>
      <c r="Q16" s="13">
        <f t="shared" si="10"/>
        <v>2.9859596962933077</v>
      </c>
      <c r="R16" s="13">
        <f t="shared" si="11"/>
        <v>1.3638202484486965</v>
      </c>
      <c r="S16" s="13">
        <f t="shared" si="12"/>
        <v>6.8191012422434832E-2</v>
      </c>
      <c r="T16" s="130">
        <f t="shared" si="13"/>
        <v>92</v>
      </c>
      <c r="U16" s="14">
        <v>5.2631578947368416</v>
      </c>
      <c r="V16" s="13">
        <f t="shared" si="14"/>
        <v>94.736842105263165</v>
      </c>
      <c r="W16" s="13">
        <f t="shared" si="15"/>
        <v>9.4736842105263168</v>
      </c>
      <c r="X16" s="141">
        <f t="shared" si="16"/>
        <v>248</v>
      </c>
      <c r="Y16" s="14">
        <v>87.69</v>
      </c>
      <c r="Z16" s="13">
        <f t="shared" si="17"/>
        <v>12.310000000000002</v>
      </c>
      <c r="AA16" s="13">
        <f t="shared" si="18"/>
        <v>1.2310000000000003</v>
      </c>
      <c r="AB16" s="147">
        <f t="shared" si="19"/>
        <v>250</v>
      </c>
      <c r="AC16" s="11">
        <v>83</v>
      </c>
      <c r="AD16" s="13">
        <f t="shared" si="20"/>
        <v>83</v>
      </c>
      <c r="AE16" s="13">
        <f t="shared" si="21"/>
        <v>83</v>
      </c>
      <c r="AF16" s="15">
        <f t="shared" si="22"/>
        <v>8.3000000000000007</v>
      </c>
      <c r="AG16" s="17">
        <f t="shared" si="23"/>
        <v>152</v>
      </c>
      <c r="AH16" s="11">
        <v>0</v>
      </c>
      <c r="AI16" s="13">
        <f t="shared" si="24"/>
        <v>0</v>
      </c>
      <c r="AJ16" s="13">
        <f t="shared" si="25"/>
        <v>0</v>
      </c>
      <c r="AK16" s="155">
        <f t="shared" si="26"/>
        <v>1</v>
      </c>
      <c r="AL16" s="14">
        <v>74.827442442210597</v>
      </c>
      <c r="AM16" s="13">
        <f t="shared" si="27"/>
        <v>74.827442442210597</v>
      </c>
      <c r="AN16" s="13">
        <f t="shared" si="28"/>
        <v>7.4827442442210597</v>
      </c>
      <c r="AO16" s="13">
        <f t="shared" si="29"/>
        <v>7.4827442442210597</v>
      </c>
      <c r="AP16" s="161">
        <f t="shared" si="30"/>
        <v>11</v>
      </c>
      <c r="AQ16" s="42"/>
      <c r="AR16" s="42"/>
      <c r="AS16" s="42"/>
      <c r="AT16" s="165"/>
      <c r="AU16" s="11">
        <v>100</v>
      </c>
      <c r="AV16" s="13">
        <f t="shared" si="31"/>
        <v>0</v>
      </c>
      <c r="AW16" s="13">
        <f t="shared" si="32"/>
        <v>0</v>
      </c>
      <c r="AX16" s="17">
        <f t="shared" si="33"/>
        <v>1</v>
      </c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">
        <f t="shared" si="34"/>
        <v>53.469055304730709</v>
      </c>
      <c r="BL16" s="11">
        <f t="shared" si="35"/>
        <v>11</v>
      </c>
      <c r="BM16" s="19"/>
    </row>
    <row r="17" spans="1:65" s="18" customFormat="1" ht="36" x14ac:dyDescent="0.25">
      <c r="A17" s="11">
        <v>14</v>
      </c>
      <c r="B17" s="80" t="s">
        <v>76</v>
      </c>
      <c r="C17" s="12">
        <v>99.707192604361836</v>
      </c>
      <c r="D17" s="14">
        <f t="shared" si="0"/>
        <v>99.661469603350653</v>
      </c>
      <c r="E17" s="13">
        <f t="shared" si="1"/>
        <v>9.966146960335065</v>
      </c>
      <c r="F17" s="121">
        <f t="shared" si="2"/>
        <v>140</v>
      </c>
      <c r="G17" s="60">
        <v>97.445429878094075</v>
      </c>
      <c r="H17" s="13">
        <f t="shared" si="3"/>
        <v>97.445429878094075</v>
      </c>
      <c r="I17" s="13">
        <f t="shared" si="4"/>
        <v>14.616814481714112</v>
      </c>
      <c r="J17" s="13">
        <f t="shared" si="5"/>
        <v>14.616814481714112</v>
      </c>
      <c r="K17" s="124">
        <f t="shared" si="6"/>
        <v>7</v>
      </c>
      <c r="L17" s="131">
        <v>2.1282051282051282</v>
      </c>
      <c r="M17" s="13">
        <f t="shared" si="7"/>
        <v>19.951923076923077</v>
      </c>
      <c r="N17" s="13">
        <f t="shared" si="8"/>
        <v>1.9951923076923077</v>
      </c>
      <c r="O17" s="134">
        <f t="shared" si="9"/>
        <v>67</v>
      </c>
      <c r="P17" s="16">
        <v>9.2422704973297414</v>
      </c>
      <c r="Q17" s="13">
        <f t="shared" si="10"/>
        <v>10.217339730427891</v>
      </c>
      <c r="R17" s="13">
        <f t="shared" si="11"/>
        <v>3.7742802598268907</v>
      </c>
      <c r="S17" s="13">
        <f t="shared" si="12"/>
        <v>0.18871401299134455</v>
      </c>
      <c r="T17" s="130">
        <f t="shared" si="13"/>
        <v>71</v>
      </c>
      <c r="U17" s="14">
        <v>8.9743589743589745</v>
      </c>
      <c r="V17" s="13">
        <f t="shared" si="14"/>
        <v>91.025641025641022</v>
      </c>
      <c r="W17" s="13">
        <f t="shared" si="15"/>
        <v>9.1025641025641022</v>
      </c>
      <c r="X17" s="141">
        <f t="shared" si="16"/>
        <v>253</v>
      </c>
      <c r="Y17" s="14">
        <v>41.025641025641022</v>
      </c>
      <c r="Z17" s="13">
        <f t="shared" si="17"/>
        <v>58.974358974358978</v>
      </c>
      <c r="AA17" s="13">
        <f t="shared" si="18"/>
        <v>5.8974358974358987</v>
      </c>
      <c r="AB17" s="147">
        <f t="shared" si="19"/>
        <v>220</v>
      </c>
      <c r="AC17" s="14">
        <v>59</v>
      </c>
      <c r="AD17" s="13">
        <f t="shared" si="20"/>
        <v>59</v>
      </c>
      <c r="AE17" s="13">
        <f t="shared" si="21"/>
        <v>59</v>
      </c>
      <c r="AF17" s="15">
        <f t="shared" si="22"/>
        <v>5.9</v>
      </c>
      <c r="AG17" s="17">
        <f t="shared" si="23"/>
        <v>182</v>
      </c>
      <c r="AH17" s="14">
        <v>0</v>
      </c>
      <c r="AI17" s="13">
        <f t="shared" si="24"/>
        <v>0</v>
      </c>
      <c r="AJ17" s="13">
        <f t="shared" si="25"/>
        <v>0</v>
      </c>
      <c r="AK17" s="155">
        <f t="shared" si="26"/>
        <v>1</v>
      </c>
      <c r="AL17" s="14">
        <v>56.821454741230205</v>
      </c>
      <c r="AM17" s="13">
        <f t="shared" si="27"/>
        <v>56.821454741230205</v>
      </c>
      <c r="AN17" s="13">
        <f t="shared" si="28"/>
        <v>5.6821454741230211</v>
      </c>
      <c r="AO17" s="13">
        <f t="shared" si="29"/>
        <v>5.6821454741230211</v>
      </c>
      <c r="AP17" s="161">
        <f t="shared" si="30"/>
        <v>24</v>
      </c>
      <c r="AQ17" s="14" t="e">
        <f>'Исходные данные'!AF18</f>
        <v>#DIV/0!</v>
      </c>
      <c r="AR17" s="27" t="e">
        <f>(AQ17-$AQ$4)/(100-$AQ$4)*100</f>
        <v>#DIV/0!</v>
      </c>
      <c r="AS17" s="27" t="e">
        <f>AR17*$AS$5/100</f>
        <v>#DIV/0!</v>
      </c>
      <c r="AT17" s="162" t="e">
        <f>RANK(AS17,$AS$6:$AS$49)</f>
        <v>#DIV/0!</v>
      </c>
      <c r="AU17" s="14">
        <v>100</v>
      </c>
      <c r="AV17" s="13">
        <f t="shared" si="31"/>
        <v>0</v>
      </c>
      <c r="AW17" s="13">
        <f t="shared" si="32"/>
        <v>0</v>
      </c>
      <c r="AX17" s="17">
        <f t="shared" si="33"/>
        <v>1</v>
      </c>
      <c r="AY17" s="14" t="e">
        <f>'Исходные данные'!AL18</f>
        <v>#DIV/0!</v>
      </c>
      <c r="AZ17" s="13" t="e">
        <f>($AY$5-AY17)/($AY$5-$AY$4)*100</f>
        <v>#DIV/0!</v>
      </c>
      <c r="BA17" s="13" t="e">
        <f>AZ17*$BA$5/100</f>
        <v>#DIV/0!</v>
      </c>
      <c r="BB17" s="17" t="e">
        <f>RANK(BA17,$BA$6:$BA$49)</f>
        <v>#DIV/0!</v>
      </c>
      <c r="BC17" s="14" t="e">
        <f>'Исходные данные'!AO18</f>
        <v>#DIV/0!</v>
      </c>
      <c r="BD17" s="13" t="e">
        <f>($BC$5-BC17)/($BC$5-$BC$4)*100</f>
        <v>#DIV/0!</v>
      </c>
      <c r="BE17" s="13" t="e">
        <f>BD17*$BE$5/100</f>
        <v>#DIV/0!</v>
      </c>
      <c r="BF17" s="17" t="e">
        <f>RANK(BE17,$BE$6:$BE$49)</f>
        <v>#DIV/0!</v>
      </c>
      <c r="BG17" s="14" t="e">
        <f>'Исходные данные'!AR18</f>
        <v>#DIV/0!</v>
      </c>
      <c r="BH17" s="13" t="e">
        <f>($BG$5-BG17)/($BG$5-$BG$4)*100</f>
        <v>#DIV/0!</v>
      </c>
      <c r="BI17" s="13" t="e">
        <f>BH17*$BI$5/100</f>
        <v>#DIV/0!</v>
      </c>
      <c r="BJ17" s="17" t="e">
        <f>RANK(BI17,$BI$6:$BI$49)</f>
        <v>#DIV/0!</v>
      </c>
      <c r="BK17" s="13">
        <f t="shared" si="34"/>
        <v>53.349013236855846</v>
      </c>
      <c r="BL17" s="11">
        <f t="shared" si="35"/>
        <v>12</v>
      </c>
    </row>
    <row r="18" spans="1:65" s="18" customFormat="1" ht="24" x14ac:dyDescent="0.25">
      <c r="A18" s="11">
        <v>12</v>
      </c>
      <c r="B18" s="80" t="s">
        <v>74</v>
      </c>
      <c r="C18" s="12">
        <v>90.817838197008811</v>
      </c>
      <c r="D18" s="14">
        <f t="shared" si="0"/>
        <v>89.384008315464811</v>
      </c>
      <c r="E18" s="13">
        <f t="shared" si="1"/>
        <v>8.9384008315464811</v>
      </c>
      <c r="F18" s="121">
        <f t="shared" si="2"/>
        <v>230</v>
      </c>
      <c r="G18" s="60">
        <v>92.945054342612011</v>
      </c>
      <c r="H18" s="13">
        <f t="shared" si="3"/>
        <v>92.945054342612011</v>
      </c>
      <c r="I18" s="13">
        <f t="shared" si="4"/>
        <v>13.941758151391802</v>
      </c>
      <c r="J18" s="13">
        <f t="shared" si="5"/>
        <v>13.941758151391802</v>
      </c>
      <c r="K18" s="124">
        <f t="shared" si="6"/>
        <v>13</v>
      </c>
      <c r="L18" s="131">
        <v>2</v>
      </c>
      <c r="M18" s="13">
        <f t="shared" si="7"/>
        <v>18.75</v>
      </c>
      <c r="N18" s="13">
        <f t="shared" si="8"/>
        <v>1.875</v>
      </c>
      <c r="O18" s="134">
        <f t="shared" si="9"/>
        <v>69</v>
      </c>
      <c r="P18" s="16">
        <v>6.5348261090753539</v>
      </c>
      <c r="Q18" s="13">
        <f t="shared" si="10"/>
        <v>7.224257118960514</v>
      </c>
      <c r="R18" s="13">
        <f t="shared" si="11"/>
        <v>2.7765860560044322</v>
      </c>
      <c r="S18" s="13">
        <f t="shared" si="12"/>
        <v>0.13882930280022163</v>
      </c>
      <c r="T18" s="130">
        <f t="shared" si="13"/>
        <v>84</v>
      </c>
      <c r="U18" s="14">
        <v>0</v>
      </c>
      <c r="V18" s="13">
        <f t="shared" si="14"/>
        <v>100</v>
      </c>
      <c r="W18" s="13">
        <f t="shared" si="15"/>
        <v>10</v>
      </c>
      <c r="X18" s="141">
        <f t="shared" si="16"/>
        <v>1</v>
      </c>
      <c r="Y18" s="14">
        <v>33.333333333333329</v>
      </c>
      <c r="Z18" s="13">
        <f t="shared" si="17"/>
        <v>66.666666666666671</v>
      </c>
      <c r="AA18" s="13">
        <f t="shared" si="18"/>
        <v>6.6666666666666679</v>
      </c>
      <c r="AB18" s="147">
        <f t="shared" si="19"/>
        <v>213</v>
      </c>
      <c r="AC18" s="14">
        <v>94</v>
      </c>
      <c r="AD18" s="13">
        <f t="shared" si="20"/>
        <v>94</v>
      </c>
      <c r="AE18" s="13">
        <f t="shared" si="21"/>
        <v>94</v>
      </c>
      <c r="AF18" s="15">
        <f t="shared" si="22"/>
        <v>9.4</v>
      </c>
      <c r="AG18" s="17">
        <f t="shared" si="23"/>
        <v>132</v>
      </c>
      <c r="AH18" s="14">
        <v>0</v>
      </c>
      <c r="AI18" s="13">
        <f t="shared" si="24"/>
        <v>0</v>
      </c>
      <c r="AJ18" s="13">
        <f t="shared" si="25"/>
        <v>0</v>
      </c>
      <c r="AK18" s="155">
        <f t="shared" si="26"/>
        <v>1</v>
      </c>
      <c r="AL18" s="14">
        <v>20.738222438076736</v>
      </c>
      <c r="AM18" s="13">
        <f t="shared" si="27"/>
        <v>20.738222438076736</v>
      </c>
      <c r="AN18" s="13">
        <f t="shared" si="28"/>
        <v>2.0738222438076734</v>
      </c>
      <c r="AO18" s="13">
        <f t="shared" si="29"/>
        <v>2.0738222438076734</v>
      </c>
      <c r="AP18" s="161">
        <f t="shared" si="30"/>
        <v>99</v>
      </c>
      <c r="AQ18" s="14" t="e">
        <f>'Исходные данные'!AF16</f>
        <v>#DIV/0!</v>
      </c>
      <c r="AR18" s="27" t="e">
        <f>(AQ18-$AQ$4)/(100-$AQ$4)*100</f>
        <v>#DIV/0!</v>
      </c>
      <c r="AS18" s="27" t="e">
        <f>AR18*$AS$5/100</f>
        <v>#DIV/0!</v>
      </c>
      <c r="AT18" s="162" t="e">
        <f>RANK(AS18,$AS$6:$AS$49)</f>
        <v>#DIV/0!</v>
      </c>
      <c r="AU18" s="14">
        <v>100</v>
      </c>
      <c r="AV18" s="13">
        <f t="shared" si="31"/>
        <v>0</v>
      </c>
      <c r="AW18" s="13">
        <f t="shared" si="32"/>
        <v>0</v>
      </c>
      <c r="AX18" s="17">
        <f t="shared" si="33"/>
        <v>1</v>
      </c>
      <c r="AY18" s="14" t="e">
        <f>'Исходные данные'!AL16</f>
        <v>#DIV/0!</v>
      </c>
      <c r="AZ18" s="13" t="e">
        <f>($AY$5-AY18)/($AY$5-$AY$4)*100</f>
        <v>#DIV/0!</v>
      </c>
      <c r="BA18" s="13" t="e">
        <f>AZ18*$BA$5/100</f>
        <v>#DIV/0!</v>
      </c>
      <c r="BB18" s="17" t="e">
        <f>RANK(BA18,$BA$6:$BA$49)</f>
        <v>#DIV/0!</v>
      </c>
      <c r="BC18" s="14" t="e">
        <f>'Исходные данные'!AO16</f>
        <v>#DIV/0!</v>
      </c>
      <c r="BD18" s="13" t="e">
        <f>($BC$5-BC18)/($BC$5-$BC$4)*100</f>
        <v>#DIV/0!</v>
      </c>
      <c r="BE18" s="13" t="e">
        <f>BD18*$BE$5/100</f>
        <v>#DIV/0!</v>
      </c>
      <c r="BF18" s="17" t="e">
        <f>RANK(BE18,$BE$6:$BE$49)</f>
        <v>#DIV/0!</v>
      </c>
      <c r="BG18" s="14" t="e">
        <f>'Исходные данные'!AR16</f>
        <v>#DIV/0!</v>
      </c>
      <c r="BH18" s="13" t="e">
        <f>($BG$5-BG18)/($BG$5-$BG$4)*100</f>
        <v>#DIV/0!</v>
      </c>
      <c r="BI18" s="13" t="e">
        <f>BH18*$BI$5/100</f>
        <v>#DIV/0!</v>
      </c>
      <c r="BJ18" s="17" t="e">
        <f>RANK(BI18,$BI$6:$BI$49)</f>
        <v>#DIV/0!</v>
      </c>
      <c r="BK18" s="13">
        <f t="shared" si="34"/>
        <v>53.034477196212848</v>
      </c>
      <c r="BL18" s="11">
        <f t="shared" si="35"/>
        <v>13</v>
      </c>
    </row>
    <row r="19" spans="1:65" s="18" customFormat="1" ht="24" x14ac:dyDescent="0.25">
      <c r="A19" s="11">
        <v>248</v>
      </c>
      <c r="B19" s="76" t="s">
        <v>312</v>
      </c>
      <c r="C19" s="12">
        <v>97.370309262527826</v>
      </c>
      <c r="D19" s="14">
        <f t="shared" si="0"/>
        <v>96.959672939676395</v>
      </c>
      <c r="E19" s="13">
        <f t="shared" si="1"/>
        <v>9.6959672939676391</v>
      </c>
      <c r="F19" s="121">
        <f t="shared" si="2"/>
        <v>171</v>
      </c>
      <c r="G19" s="60">
        <v>98.55891216282896</v>
      </c>
      <c r="H19" s="13">
        <f t="shared" si="3"/>
        <v>98.55891216282896</v>
      </c>
      <c r="I19" s="13">
        <f t="shared" si="4"/>
        <v>14.783836824424343</v>
      </c>
      <c r="J19" s="13">
        <f t="shared" si="5"/>
        <v>14.783836824424343</v>
      </c>
      <c r="K19" s="124">
        <f t="shared" si="6"/>
        <v>5</v>
      </c>
      <c r="L19" s="131">
        <v>2.6222222222222222</v>
      </c>
      <c r="M19" s="13">
        <f t="shared" si="7"/>
        <v>24.583333333333336</v>
      </c>
      <c r="N19" s="13">
        <f t="shared" si="8"/>
        <v>2.4583333333333339</v>
      </c>
      <c r="O19" s="134">
        <f t="shared" si="9"/>
        <v>59</v>
      </c>
      <c r="P19" s="137">
        <v>90.456721036745691</v>
      </c>
      <c r="Q19" s="13">
        <f t="shared" si="10"/>
        <v>100</v>
      </c>
      <c r="R19" s="13">
        <f t="shared" si="11"/>
        <v>33.70183368301759</v>
      </c>
      <c r="S19" s="13">
        <f t="shared" si="12"/>
        <v>1.6850916841508794</v>
      </c>
      <c r="T19" s="130">
        <f t="shared" si="13"/>
        <v>1</v>
      </c>
      <c r="U19" s="14">
        <v>11.111111111111111</v>
      </c>
      <c r="V19" s="13">
        <f t="shared" si="14"/>
        <v>88.888888888888886</v>
      </c>
      <c r="W19" s="13">
        <f t="shared" si="15"/>
        <v>8.8888888888888893</v>
      </c>
      <c r="X19" s="141">
        <f t="shared" si="16"/>
        <v>254</v>
      </c>
      <c r="Y19" s="14">
        <v>44.444444444444443</v>
      </c>
      <c r="Z19" s="13">
        <f t="shared" si="17"/>
        <v>55.555555555555557</v>
      </c>
      <c r="AA19" s="13">
        <f t="shared" si="18"/>
        <v>5.5555555555555554</v>
      </c>
      <c r="AB19" s="147">
        <f t="shared" si="19"/>
        <v>223</v>
      </c>
      <c r="AC19" s="11">
        <v>92</v>
      </c>
      <c r="AD19" s="13">
        <f t="shared" si="20"/>
        <v>92</v>
      </c>
      <c r="AE19" s="13">
        <f t="shared" si="21"/>
        <v>92</v>
      </c>
      <c r="AF19" s="15">
        <f t="shared" si="22"/>
        <v>9.1999999999999993</v>
      </c>
      <c r="AG19" s="17">
        <f t="shared" si="23"/>
        <v>135</v>
      </c>
      <c r="AH19" s="11">
        <v>0</v>
      </c>
      <c r="AI19" s="13">
        <f t="shared" si="24"/>
        <v>0</v>
      </c>
      <c r="AJ19" s="13">
        <f t="shared" si="25"/>
        <v>0</v>
      </c>
      <c r="AK19" s="155">
        <f t="shared" si="26"/>
        <v>1</v>
      </c>
      <c r="AL19" s="14">
        <v>0</v>
      </c>
      <c r="AM19" s="13">
        <f t="shared" si="27"/>
        <v>0</v>
      </c>
      <c r="AN19" s="13">
        <f t="shared" si="28"/>
        <v>0</v>
      </c>
      <c r="AO19" s="13">
        <f t="shared" si="29"/>
        <v>0</v>
      </c>
      <c r="AP19" s="161">
        <f t="shared" si="30"/>
        <v>170</v>
      </c>
      <c r="AQ19" s="42"/>
      <c r="AR19" s="42"/>
      <c r="AS19" s="42"/>
      <c r="AT19" s="165"/>
      <c r="AU19" s="11">
        <v>100</v>
      </c>
      <c r="AV19" s="13">
        <f t="shared" si="31"/>
        <v>0</v>
      </c>
      <c r="AW19" s="13">
        <f t="shared" si="32"/>
        <v>0</v>
      </c>
      <c r="AX19" s="17">
        <f t="shared" si="33"/>
        <v>1</v>
      </c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">
        <f t="shared" si="34"/>
        <v>52.267673580320647</v>
      </c>
      <c r="BL19" s="11">
        <f t="shared" si="35"/>
        <v>14</v>
      </c>
      <c r="BM19" s="19"/>
    </row>
    <row r="20" spans="1:65" s="18" customFormat="1" ht="16.5" customHeight="1" x14ac:dyDescent="0.25">
      <c r="A20" s="11">
        <v>85</v>
      </c>
      <c r="B20" s="76" t="s">
        <v>144</v>
      </c>
      <c r="C20" s="12">
        <v>92.793537179633958</v>
      </c>
      <c r="D20" s="14">
        <f t="shared" si="0"/>
        <v>91.668220293069126</v>
      </c>
      <c r="E20" s="13">
        <f t="shared" si="1"/>
        <v>9.1668220293069123</v>
      </c>
      <c r="F20" s="121">
        <f t="shared" si="2"/>
        <v>221</v>
      </c>
      <c r="G20" s="60">
        <v>36.816265807091497</v>
      </c>
      <c r="H20" s="13">
        <f t="shared" si="3"/>
        <v>36.816265807091497</v>
      </c>
      <c r="I20" s="13">
        <f t="shared" si="4"/>
        <v>5.5224398710637255</v>
      </c>
      <c r="J20" s="13">
        <f t="shared" si="5"/>
        <v>5.5224398710637255</v>
      </c>
      <c r="K20" s="124">
        <f t="shared" si="6"/>
        <v>59</v>
      </c>
      <c r="L20" s="131">
        <v>4</v>
      </c>
      <c r="M20" s="13">
        <f t="shared" si="7"/>
        <v>37.5</v>
      </c>
      <c r="N20" s="13">
        <f t="shared" si="8"/>
        <v>3.75</v>
      </c>
      <c r="O20" s="134">
        <f t="shared" si="9"/>
        <v>16</v>
      </c>
      <c r="P20" s="137">
        <v>2.0000769704433594</v>
      </c>
      <c r="Q20" s="13">
        <f t="shared" si="10"/>
        <v>2.2110871890115056</v>
      </c>
      <c r="R20" s="13">
        <f t="shared" si="11"/>
        <v>1.1055294126880955</v>
      </c>
      <c r="S20" s="13">
        <f t="shared" si="12"/>
        <v>5.527647063440478E-2</v>
      </c>
      <c r="T20" s="130">
        <f t="shared" si="13"/>
        <v>98</v>
      </c>
      <c r="U20" s="14">
        <v>0</v>
      </c>
      <c r="V20" s="13">
        <f t="shared" si="14"/>
        <v>100</v>
      </c>
      <c r="W20" s="13">
        <f t="shared" si="15"/>
        <v>10</v>
      </c>
      <c r="X20" s="141">
        <f t="shared" si="16"/>
        <v>1</v>
      </c>
      <c r="Y20" s="14">
        <v>0</v>
      </c>
      <c r="Z20" s="13">
        <f t="shared" si="17"/>
        <v>100</v>
      </c>
      <c r="AA20" s="13">
        <f t="shared" si="18"/>
        <v>10</v>
      </c>
      <c r="AB20" s="147">
        <f t="shared" si="19"/>
        <v>1</v>
      </c>
      <c r="AC20" s="11">
        <v>100</v>
      </c>
      <c r="AD20" s="13">
        <f t="shared" si="20"/>
        <v>100</v>
      </c>
      <c r="AE20" s="13">
        <f t="shared" si="21"/>
        <v>100</v>
      </c>
      <c r="AF20" s="15">
        <f t="shared" si="22"/>
        <v>10</v>
      </c>
      <c r="AG20" s="17">
        <f t="shared" si="23"/>
        <v>1</v>
      </c>
      <c r="AH20" s="11">
        <v>0</v>
      </c>
      <c r="AI20" s="13">
        <f t="shared" si="24"/>
        <v>0</v>
      </c>
      <c r="AJ20" s="13">
        <f t="shared" si="25"/>
        <v>0</v>
      </c>
      <c r="AK20" s="155">
        <f t="shared" si="26"/>
        <v>1</v>
      </c>
      <c r="AL20" s="14">
        <v>37.729713971767183</v>
      </c>
      <c r="AM20" s="13">
        <f t="shared" si="27"/>
        <v>37.729713971767183</v>
      </c>
      <c r="AN20" s="13">
        <f t="shared" si="28"/>
        <v>3.7729713971767183</v>
      </c>
      <c r="AO20" s="13">
        <f t="shared" si="29"/>
        <v>3.7729713971767183</v>
      </c>
      <c r="AP20" s="161">
        <f t="shared" si="30"/>
        <v>40</v>
      </c>
      <c r="AQ20" s="42"/>
      <c r="AR20" s="42"/>
      <c r="AS20" s="42"/>
      <c r="AT20" s="165"/>
      <c r="AU20" s="11">
        <v>100</v>
      </c>
      <c r="AV20" s="13">
        <f t="shared" si="31"/>
        <v>0</v>
      </c>
      <c r="AW20" s="13">
        <f t="shared" si="32"/>
        <v>0</v>
      </c>
      <c r="AX20" s="17">
        <f t="shared" si="33"/>
        <v>1</v>
      </c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">
        <f t="shared" si="34"/>
        <v>52.26750976818176</v>
      </c>
      <c r="BL20" s="11">
        <f t="shared" si="35"/>
        <v>15</v>
      </c>
      <c r="BM20" s="19"/>
    </row>
    <row r="21" spans="1:65" s="18" customFormat="1" ht="15.75" x14ac:dyDescent="0.25">
      <c r="A21" s="11">
        <v>25</v>
      </c>
      <c r="B21" s="86" t="s">
        <v>89</v>
      </c>
      <c r="C21" s="12">
        <v>91.413962286457405</v>
      </c>
      <c r="D21" s="14">
        <f t="shared" si="0"/>
        <v>90.073219474265755</v>
      </c>
      <c r="E21" s="13">
        <f t="shared" si="1"/>
        <v>9.0073219474265755</v>
      </c>
      <c r="F21" s="121">
        <f t="shared" si="2"/>
        <v>226</v>
      </c>
      <c r="G21" s="60">
        <v>33.055720533448522</v>
      </c>
      <c r="H21" s="13">
        <f t="shared" si="3"/>
        <v>33.055720533448522</v>
      </c>
      <c r="I21" s="13">
        <f t="shared" si="4"/>
        <v>4.9583580800172786</v>
      </c>
      <c r="J21" s="13">
        <f t="shared" si="5"/>
        <v>4.9583580800172786</v>
      </c>
      <c r="K21" s="124">
        <f t="shared" si="6"/>
        <v>64</v>
      </c>
      <c r="L21" s="131">
        <v>3</v>
      </c>
      <c r="M21" s="13">
        <f t="shared" si="7"/>
        <v>28.125</v>
      </c>
      <c r="N21" s="13">
        <f t="shared" si="8"/>
        <v>2.8125</v>
      </c>
      <c r="O21" s="134">
        <f t="shared" si="9"/>
        <v>31</v>
      </c>
      <c r="P21" s="16">
        <v>0.50002041733023361</v>
      </c>
      <c r="Q21" s="13">
        <f t="shared" si="10"/>
        <v>0.55277309590639856</v>
      </c>
      <c r="R21" s="13">
        <f t="shared" si="11"/>
        <v>0.55275804831972664</v>
      </c>
      <c r="S21" s="13">
        <f t="shared" si="12"/>
        <v>2.7637902415986335E-2</v>
      </c>
      <c r="T21" s="130">
        <f t="shared" si="13"/>
        <v>142</v>
      </c>
      <c r="U21" s="14">
        <v>0</v>
      </c>
      <c r="V21" s="13">
        <f t="shared" si="14"/>
        <v>100</v>
      </c>
      <c r="W21" s="13">
        <f t="shared" si="15"/>
        <v>10</v>
      </c>
      <c r="X21" s="141">
        <f t="shared" si="16"/>
        <v>1</v>
      </c>
      <c r="Y21" s="14">
        <v>0</v>
      </c>
      <c r="Z21" s="13">
        <f t="shared" si="17"/>
        <v>100</v>
      </c>
      <c r="AA21" s="13">
        <f t="shared" si="18"/>
        <v>10</v>
      </c>
      <c r="AB21" s="147">
        <f t="shared" si="19"/>
        <v>1</v>
      </c>
      <c r="AC21" s="14">
        <v>100</v>
      </c>
      <c r="AD21" s="13">
        <f t="shared" si="20"/>
        <v>100</v>
      </c>
      <c r="AE21" s="13">
        <f t="shared" si="21"/>
        <v>100</v>
      </c>
      <c r="AF21" s="15">
        <f t="shared" si="22"/>
        <v>10</v>
      </c>
      <c r="AG21" s="17">
        <f t="shared" si="23"/>
        <v>1</v>
      </c>
      <c r="AH21" s="14">
        <v>0</v>
      </c>
      <c r="AI21" s="13">
        <f t="shared" si="24"/>
        <v>0</v>
      </c>
      <c r="AJ21" s="13">
        <f t="shared" si="25"/>
        <v>0</v>
      </c>
      <c r="AK21" s="155">
        <f t="shared" si="26"/>
        <v>1</v>
      </c>
      <c r="AL21" s="14">
        <v>49.445508619820544</v>
      </c>
      <c r="AM21" s="13">
        <f t="shared" si="27"/>
        <v>49.445508619820544</v>
      </c>
      <c r="AN21" s="13">
        <f t="shared" si="28"/>
        <v>4.9445508619820542</v>
      </c>
      <c r="AO21" s="13">
        <f t="shared" si="29"/>
        <v>4.9445508619820542</v>
      </c>
      <c r="AP21" s="161">
        <f t="shared" si="30"/>
        <v>30</v>
      </c>
      <c r="AQ21" s="14" t="e">
        <f>'Исходные данные'!AF29</f>
        <v>#DIV/0!</v>
      </c>
      <c r="AR21" s="27" t="e">
        <f>(AQ21-$AQ$4)/(100-$AQ$4)*100</f>
        <v>#DIV/0!</v>
      </c>
      <c r="AS21" s="27" t="e">
        <f>AR21*$AS$5/100</f>
        <v>#DIV/0!</v>
      </c>
      <c r="AT21" s="162" t="e">
        <f>RANK(AS21,$AS$6:$AS$49)</f>
        <v>#DIV/0!</v>
      </c>
      <c r="AU21" s="14">
        <v>100</v>
      </c>
      <c r="AV21" s="13">
        <f t="shared" si="31"/>
        <v>0</v>
      </c>
      <c r="AW21" s="13">
        <f t="shared" si="32"/>
        <v>0</v>
      </c>
      <c r="AX21" s="17">
        <f t="shared" si="33"/>
        <v>1</v>
      </c>
      <c r="AY21" s="14" t="e">
        <f>'Исходные данные'!AL29</f>
        <v>#DIV/0!</v>
      </c>
      <c r="AZ21" s="13" t="e">
        <f>($AY$5-AY21)/($AY$5-$AY$4)*100</f>
        <v>#DIV/0!</v>
      </c>
      <c r="BA21" s="13" t="e">
        <f>AZ21*$BA$5/100</f>
        <v>#DIV/0!</v>
      </c>
      <c r="BB21" s="17" t="e">
        <f>RANK(BA21,$BA$6:$BA$49)</f>
        <v>#DIV/0!</v>
      </c>
      <c r="BC21" s="14" t="e">
        <f>'Исходные данные'!AO29</f>
        <v>#DIV/0!</v>
      </c>
      <c r="BD21" s="13" t="e">
        <f>($BC$5-BC21)/($BC$5-$BC$4)*100</f>
        <v>#DIV/0!</v>
      </c>
      <c r="BE21" s="13" t="e">
        <f>BD21*$BE$5/100</f>
        <v>#DIV/0!</v>
      </c>
      <c r="BF21" s="17" t="e">
        <f>RANK(BE21,$BE$6:$BE$49)</f>
        <v>#DIV/0!</v>
      </c>
      <c r="BG21" s="14" t="e">
        <f>'Исходные данные'!AR29</f>
        <v>#DIV/0!</v>
      </c>
      <c r="BH21" s="13" t="e">
        <f>($BG$5-BG21)/($BG$5-$BG$4)*100</f>
        <v>#DIV/0!</v>
      </c>
      <c r="BI21" s="13" t="e">
        <f>BH21*$BI$5/100</f>
        <v>#DIV/0!</v>
      </c>
      <c r="BJ21" s="17" t="e">
        <f>RANK(BI21,$BI$6:$BI$49)</f>
        <v>#DIV/0!</v>
      </c>
      <c r="BK21" s="13">
        <f t="shared" si="34"/>
        <v>51.750368791841893</v>
      </c>
      <c r="BL21" s="11">
        <f t="shared" si="35"/>
        <v>16</v>
      </c>
      <c r="BM21" s="19"/>
    </row>
    <row r="22" spans="1:65" s="18" customFormat="1" ht="15.75" x14ac:dyDescent="0.25">
      <c r="A22" s="11">
        <v>30</v>
      </c>
      <c r="B22" s="86" t="s">
        <v>94</v>
      </c>
      <c r="C22" s="12">
        <v>96.142914586663792</v>
      </c>
      <c r="D22" s="14">
        <f t="shared" si="0"/>
        <v>95.540615864427451</v>
      </c>
      <c r="E22" s="13">
        <f t="shared" si="1"/>
        <v>9.5540615864427441</v>
      </c>
      <c r="F22" s="121">
        <f t="shared" si="2"/>
        <v>189</v>
      </c>
      <c r="G22" s="60">
        <v>53.507259468607273</v>
      </c>
      <c r="H22" s="13">
        <f t="shared" si="3"/>
        <v>53.507259468607273</v>
      </c>
      <c r="I22" s="13">
        <f t="shared" si="4"/>
        <v>8.026088920291091</v>
      </c>
      <c r="J22" s="13">
        <f t="shared" si="5"/>
        <v>8.026088920291091</v>
      </c>
      <c r="K22" s="124">
        <f t="shared" si="6"/>
        <v>43</v>
      </c>
      <c r="L22" s="131">
        <v>2</v>
      </c>
      <c r="M22" s="13">
        <f t="shared" si="7"/>
        <v>18.75</v>
      </c>
      <c r="N22" s="13">
        <f t="shared" si="8"/>
        <v>1.875</v>
      </c>
      <c r="O22" s="134">
        <f t="shared" si="9"/>
        <v>69</v>
      </c>
      <c r="P22" s="16">
        <v>11.000040279716359</v>
      </c>
      <c r="Q22" s="13">
        <f t="shared" si="10"/>
        <v>12.16055606884963</v>
      </c>
      <c r="R22" s="13">
        <f t="shared" si="11"/>
        <v>4.4220190393008041</v>
      </c>
      <c r="S22" s="13">
        <f t="shared" si="12"/>
        <v>0.2211009519650402</v>
      </c>
      <c r="T22" s="130">
        <f t="shared" si="13"/>
        <v>63</v>
      </c>
      <c r="U22" s="14">
        <v>0</v>
      </c>
      <c r="V22" s="13">
        <f t="shared" si="14"/>
        <v>100</v>
      </c>
      <c r="W22" s="13">
        <f t="shared" si="15"/>
        <v>10</v>
      </c>
      <c r="X22" s="141">
        <f t="shared" si="16"/>
        <v>1</v>
      </c>
      <c r="Y22" s="14">
        <v>0</v>
      </c>
      <c r="Z22" s="13">
        <f t="shared" si="17"/>
        <v>100</v>
      </c>
      <c r="AA22" s="13">
        <f t="shared" si="18"/>
        <v>10</v>
      </c>
      <c r="AB22" s="147">
        <f t="shared" si="19"/>
        <v>1</v>
      </c>
      <c r="AC22" s="14">
        <v>98</v>
      </c>
      <c r="AD22" s="13">
        <f t="shared" si="20"/>
        <v>98</v>
      </c>
      <c r="AE22" s="13">
        <f t="shared" si="21"/>
        <v>98</v>
      </c>
      <c r="AF22" s="15">
        <f t="shared" si="22"/>
        <v>9.8000000000000007</v>
      </c>
      <c r="AG22" s="17">
        <f t="shared" si="23"/>
        <v>122</v>
      </c>
      <c r="AH22" s="14">
        <v>0</v>
      </c>
      <c r="AI22" s="13">
        <f t="shared" si="24"/>
        <v>0</v>
      </c>
      <c r="AJ22" s="13">
        <f t="shared" si="25"/>
        <v>0</v>
      </c>
      <c r="AK22" s="155">
        <f t="shared" si="26"/>
        <v>1</v>
      </c>
      <c r="AL22" s="14">
        <v>21.140136772877607</v>
      </c>
      <c r="AM22" s="13">
        <f t="shared" si="27"/>
        <v>21.140136772877607</v>
      </c>
      <c r="AN22" s="13">
        <f t="shared" si="28"/>
        <v>2.1140136772877609</v>
      </c>
      <c r="AO22" s="13">
        <f t="shared" si="29"/>
        <v>2.1140136772877609</v>
      </c>
      <c r="AP22" s="161">
        <f t="shared" si="30"/>
        <v>95</v>
      </c>
      <c r="AQ22" s="14" t="e">
        <f>'Исходные данные'!AF34</f>
        <v>#DIV/0!</v>
      </c>
      <c r="AR22" s="27" t="e">
        <f>(AQ22-$AQ$4)/(100-$AQ$4)*100</f>
        <v>#DIV/0!</v>
      </c>
      <c r="AS22" s="27" t="e">
        <f>AR22*$AS$5/100</f>
        <v>#DIV/0!</v>
      </c>
      <c r="AT22" s="162" t="e">
        <f>RANK(AS22,$AS$6:$AS$49)</f>
        <v>#DIV/0!</v>
      </c>
      <c r="AU22" s="14">
        <v>100</v>
      </c>
      <c r="AV22" s="13">
        <f t="shared" si="31"/>
        <v>0</v>
      </c>
      <c r="AW22" s="13">
        <f t="shared" si="32"/>
        <v>0</v>
      </c>
      <c r="AX22" s="17">
        <f t="shared" si="33"/>
        <v>1</v>
      </c>
      <c r="AY22" s="14" t="e">
        <f>'Исходные данные'!AL34</f>
        <v>#DIV/0!</v>
      </c>
      <c r="AZ22" s="13" t="e">
        <f>($AY$5-AY22)/($AY$5-$AY$4)*100</f>
        <v>#DIV/0!</v>
      </c>
      <c r="BA22" s="13" t="e">
        <f>AZ22*$BA$5/100</f>
        <v>#DIV/0!</v>
      </c>
      <c r="BB22" s="17" t="e">
        <f>RANK(BA22,$BA$6:$BA$49)</f>
        <v>#DIV/0!</v>
      </c>
      <c r="BC22" s="14" t="e">
        <f>'Исходные данные'!AO34</f>
        <v>#DIV/0!</v>
      </c>
      <c r="BD22" s="13" t="e">
        <f>($BC$5-BC22)/($BC$5-$BC$4)*100</f>
        <v>#DIV/0!</v>
      </c>
      <c r="BE22" s="13" t="e">
        <f>BD22*$BE$5/100</f>
        <v>#DIV/0!</v>
      </c>
      <c r="BF22" s="17" t="e">
        <f>RANK(BE22,$BE$6:$BE$49)</f>
        <v>#DIV/0!</v>
      </c>
      <c r="BG22" s="14">
        <f>'Исходные данные'!AR34</f>
        <v>0</v>
      </c>
      <c r="BH22" s="13" t="e">
        <f>($BG$5-BG22)/($BG$5-$BG$4)*100</f>
        <v>#DIV/0!</v>
      </c>
      <c r="BI22" s="13" t="e">
        <f>BH22*$BI$5/100</f>
        <v>#DIV/0!</v>
      </c>
      <c r="BJ22" s="17" t="e">
        <f>RANK(BI22,$BI$6:$BI$49)</f>
        <v>#DIV/0!</v>
      </c>
      <c r="BK22" s="13">
        <f t="shared" si="34"/>
        <v>51.590265135986641</v>
      </c>
      <c r="BL22" s="11">
        <f t="shared" si="35"/>
        <v>17</v>
      </c>
    </row>
    <row r="23" spans="1:65" s="18" customFormat="1" x14ac:dyDescent="0.25">
      <c r="A23" s="11">
        <v>53</v>
      </c>
      <c r="B23" s="76" t="s">
        <v>116</v>
      </c>
      <c r="C23" s="12">
        <v>96.347105659565315</v>
      </c>
      <c r="D23" s="14">
        <f t="shared" si="0"/>
        <v>95.776692158712834</v>
      </c>
      <c r="E23" s="13">
        <f t="shared" si="1"/>
        <v>9.5776692158712837</v>
      </c>
      <c r="F23" s="121">
        <f t="shared" si="2"/>
        <v>186</v>
      </c>
      <c r="G23" s="60">
        <v>9.0294187492268563</v>
      </c>
      <c r="H23" s="13">
        <f t="shared" si="3"/>
        <v>9.0294187492268563</v>
      </c>
      <c r="I23" s="13">
        <f t="shared" si="4"/>
        <v>1.3544128123840284</v>
      </c>
      <c r="J23" s="13">
        <f t="shared" si="5"/>
        <v>1.3544128123840284</v>
      </c>
      <c r="K23" s="124">
        <f t="shared" si="6"/>
        <v>106</v>
      </c>
      <c r="L23" s="131">
        <v>10.666666666666666</v>
      </c>
      <c r="M23" s="13">
        <f t="shared" si="7"/>
        <v>100</v>
      </c>
      <c r="N23" s="13">
        <f t="shared" si="8"/>
        <v>10</v>
      </c>
      <c r="O23" s="134">
        <f t="shared" si="9"/>
        <v>1</v>
      </c>
      <c r="P23" s="137">
        <v>30.753999999999991</v>
      </c>
      <c r="Q23" s="13">
        <f t="shared" si="10"/>
        <v>33.998579262570196</v>
      </c>
      <c r="R23" s="13">
        <f t="shared" si="11"/>
        <v>11.701360103874325</v>
      </c>
      <c r="S23" s="13">
        <f t="shared" si="12"/>
        <v>0.58506800519371627</v>
      </c>
      <c r="T23" s="130">
        <f t="shared" si="13"/>
        <v>10</v>
      </c>
      <c r="U23" s="14">
        <v>0</v>
      </c>
      <c r="V23" s="13">
        <f t="shared" si="14"/>
        <v>100</v>
      </c>
      <c r="W23" s="13">
        <f t="shared" si="15"/>
        <v>10</v>
      </c>
      <c r="X23" s="141">
        <f t="shared" si="16"/>
        <v>1</v>
      </c>
      <c r="Y23" s="14">
        <v>0</v>
      </c>
      <c r="Z23" s="13">
        <f t="shared" si="17"/>
        <v>100</v>
      </c>
      <c r="AA23" s="13">
        <f t="shared" si="18"/>
        <v>10</v>
      </c>
      <c r="AB23" s="147">
        <f t="shared" si="19"/>
        <v>1</v>
      </c>
      <c r="AC23" s="11">
        <v>100</v>
      </c>
      <c r="AD23" s="13">
        <f t="shared" si="20"/>
        <v>100</v>
      </c>
      <c r="AE23" s="13">
        <f t="shared" si="21"/>
        <v>100</v>
      </c>
      <c r="AF23" s="15">
        <f t="shared" si="22"/>
        <v>10</v>
      </c>
      <c r="AG23" s="17">
        <f t="shared" si="23"/>
        <v>1</v>
      </c>
      <c r="AH23" s="11">
        <v>0</v>
      </c>
      <c r="AI23" s="13">
        <f t="shared" si="24"/>
        <v>0</v>
      </c>
      <c r="AJ23" s="13">
        <f t="shared" si="25"/>
        <v>0</v>
      </c>
      <c r="AK23" s="155">
        <f t="shared" si="26"/>
        <v>1</v>
      </c>
      <c r="AL23" s="14">
        <v>0</v>
      </c>
      <c r="AM23" s="13">
        <f t="shared" si="27"/>
        <v>0</v>
      </c>
      <c r="AN23" s="13">
        <f t="shared" si="28"/>
        <v>0</v>
      </c>
      <c r="AO23" s="13">
        <f t="shared" si="29"/>
        <v>0</v>
      </c>
      <c r="AP23" s="161">
        <f t="shared" si="30"/>
        <v>170</v>
      </c>
      <c r="AQ23" s="42"/>
      <c r="AR23" s="42"/>
      <c r="AS23" s="42"/>
      <c r="AT23" s="165"/>
      <c r="AU23" s="11">
        <v>100</v>
      </c>
      <c r="AV23" s="13">
        <f t="shared" si="31"/>
        <v>0</v>
      </c>
      <c r="AW23" s="13">
        <f t="shared" si="32"/>
        <v>0</v>
      </c>
      <c r="AX23" s="17">
        <f t="shared" si="33"/>
        <v>1</v>
      </c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">
        <f t="shared" si="34"/>
        <v>51.517150033449028</v>
      </c>
      <c r="BL23" s="11">
        <f t="shared" si="35"/>
        <v>18</v>
      </c>
      <c r="BM23" s="19"/>
    </row>
    <row r="24" spans="1:65" s="18" customFormat="1" ht="24" x14ac:dyDescent="0.25">
      <c r="A24" s="11">
        <v>262</v>
      </c>
      <c r="B24" s="75" t="s">
        <v>327</v>
      </c>
      <c r="C24" s="12">
        <v>96.381811632171861</v>
      </c>
      <c r="D24" s="14">
        <f t="shared" si="0"/>
        <v>95.816817602426383</v>
      </c>
      <c r="E24" s="13">
        <f t="shared" si="1"/>
        <v>9.5816817602426383</v>
      </c>
      <c r="F24" s="121">
        <f t="shared" si="2"/>
        <v>185</v>
      </c>
      <c r="G24" s="60">
        <v>92.078516080917453</v>
      </c>
      <c r="H24" s="13">
        <f t="shared" si="3"/>
        <v>92.078516080917453</v>
      </c>
      <c r="I24" s="13">
        <f t="shared" si="4"/>
        <v>13.811777412137618</v>
      </c>
      <c r="J24" s="13">
        <f t="shared" si="5"/>
        <v>13.811777412137618</v>
      </c>
      <c r="K24" s="124">
        <f t="shared" si="6"/>
        <v>14</v>
      </c>
      <c r="L24" s="131">
        <v>1.8888888888888888</v>
      </c>
      <c r="M24" s="13">
        <f t="shared" si="7"/>
        <v>17.708333333333336</v>
      </c>
      <c r="N24" s="13">
        <f t="shared" si="8"/>
        <v>1.7708333333333337</v>
      </c>
      <c r="O24" s="134">
        <f t="shared" si="9"/>
        <v>100</v>
      </c>
      <c r="P24" s="137">
        <v>2.1227045303127312</v>
      </c>
      <c r="Q24" s="13">
        <f t="shared" si="10"/>
        <v>2.3466520850898824</v>
      </c>
      <c r="R24" s="13">
        <f t="shared" si="11"/>
        <v>1.150717711380888</v>
      </c>
      <c r="S24" s="13">
        <f t="shared" si="12"/>
        <v>5.7535885569044397E-2</v>
      </c>
      <c r="T24" s="130">
        <f t="shared" si="13"/>
        <v>96</v>
      </c>
      <c r="U24" s="14">
        <v>0</v>
      </c>
      <c r="V24" s="13">
        <f t="shared" si="14"/>
        <v>100</v>
      </c>
      <c r="W24" s="13">
        <f t="shared" si="15"/>
        <v>10</v>
      </c>
      <c r="X24" s="141">
        <f t="shared" si="16"/>
        <v>1</v>
      </c>
      <c r="Y24" s="14">
        <v>100</v>
      </c>
      <c r="Z24" s="13">
        <f t="shared" si="17"/>
        <v>0</v>
      </c>
      <c r="AA24" s="13">
        <f t="shared" si="18"/>
        <v>0</v>
      </c>
      <c r="AB24" s="147">
        <f t="shared" si="19"/>
        <v>252</v>
      </c>
      <c r="AC24" s="11">
        <v>99</v>
      </c>
      <c r="AD24" s="13">
        <f t="shared" si="20"/>
        <v>99</v>
      </c>
      <c r="AE24" s="13">
        <f t="shared" si="21"/>
        <v>99</v>
      </c>
      <c r="AF24" s="15">
        <f t="shared" si="22"/>
        <v>9.9</v>
      </c>
      <c r="AG24" s="17">
        <f t="shared" si="23"/>
        <v>87</v>
      </c>
      <c r="AH24" s="11">
        <v>0</v>
      </c>
      <c r="AI24" s="13">
        <f t="shared" si="24"/>
        <v>0</v>
      </c>
      <c r="AJ24" s="13">
        <f t="shared" si="25"/>
        <v>0</v>
      </c>
      <c r="AK24" s="155">
        <f t="shared" si="26"/>
        <v>1</v>
      </c>
      <c r="AL24" s="14">
        <v>62.586680532484209</v>
      </c>
      <c r="AM24" s="13">
        <f t="shared" si="27"/>
        <v>62.586680532484209</v>
      </c>
      <c r="AN24" s="13">
        <f t="shared" si="28"/>
        <v>6.2586680532484209</v>
      </c>
      <c r="AO24" s="13">
        <f t="shared" si="29"/>
        <v>6.2586680532484209</v>
      </c>
      <c r="AP24" s="161">
        <f t="shared" si="30"/>
        <v>19</v>
      </c>
      <c r="AQ24" s="42"/>
      <c r="AR24" s="42"/>
      <c r="AS24" s="42"/>
      <c r="AT24" s="165"/>
      <c r="AU24" s="11">
        <v>100</v>
      </c>
      <c r="AV24" s="13">
        <f t="shared" si="31"/>
        <v>0</v>
      </c>
      <c r="AW24" s="13">
        <f t="shared" si="32"/>
        <v>0</v>
      </c>
      <c r="AX24" s="17">
        <f t="shared" si="33"/>
        <v>1</v>
      </c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">
        <f t="shared" si="34"/>
        <v>51.380496444531047</v>
      </c>
      <c r="BL24" s="11">
        <f t="shared" si="35"/>
        <v>19</v>
      </c>
      <c r="BM24" s="19"/>
    </row>
    <row r="25" spans="1:65" x14ac:dyDescent="0.25">
      <c r="A25" s="11">
        <v>251</v>
      </c>
      <c r="B25" s="76" t="s">
        <v>315</v>
      </c>
      <c r="C25" s="12">
        <v>97.632547664512032</v>
      </c>
      <c r="D25" s="14">
        <f t="shared" si="0"/>
        <v>97.26286087673968</v>
      </c>
      <c r="E25" s="13">
        <f t="shared" si="1"/>
        <v>9.7262860876739676</v>
      </c>
      <c r="F25" s="121">
        <f t="shared" si="2"/>
        <v>168</v>
      </c>
      <c r="G25" s="60">
        <v>1.9329648153022725</v>
      </c>
      <c r="H25" s="13">
        <f t="shared" si="3"/>
        <v>1.9329648153022725</v>
      </c>
      <c r="I25" s="13">
        <f t="shared" si="4"/>
        <v>0.28994472229534085</v>
      </c>
      <c r="J25" s="13">
        <f t="shared" si="5"/>
        <v>0.28994472229534085</v>
      </c>
      <c r="K25" s="124">
        <f t="shared" si="6"/>
        <v>113</v>
      </c>
      <c r="L25" s="131">
        <v>4</v>
      </c>
      <c r="M25" s="13">
        <f t="shared" si="7"/>
        <v>37.5</v>
      </c>
      <c r="N25" s="13">
        <f t="shared" si="8"/>
        <v>3.75</v>
      </c>
      <c r="O25" s="134">
        <f t="shared" si="9"/>
        <v>16</v>
      </c>
      <c r="P25" s="137">
        <v>26.10077167498865</v>
      </c>
      <c r="Q25" s="13">
        <f t="shared" si="10"/>
        <v>28.854430467787896</v>
      </c>
      <c r="R25" s="13">
        <f t="shared" si="11"/>
        <v>9.9866438389468914</v>
      </c>
      <c r="S25" s="13">
        <f t="shared" si="12"/>
        <v>0.49933219194734457</v>
      </c>
      <c r="T25" s="130">
        <f t="shared" si="13"/>
        <v>19</v>
      </c>
      <c r="U25" s="14">
        <v>0</v>
      </c>
      <c r="V25" s="13">
        <f t="shared" si="14"/>
        <v>100</v>
      </c>
      <c r="W25" s="13">
        <f t="shared" si="15"/>
        <v>10</v>
      </c>
      <c r="X25" s="141">
        <f t="shared" si="16"/>
        <v>1</v>
      </c>
      <c r="Y25" s="14">
        <v>0</v>
      </c>
      <c r="Z25" s="13">
        <f t="shared" si="17"/>
        <v>100</v>
      </c>
      <c r="AA25" s="13">
        <f t="shared" si="18"/>
        <v>10</v>
      </c>
      <c r="AB25" s="147">
        <f t="shared" si="19"/>
        <v>1</v>
      </c>
      <c r="AC25" s="11">
        <v>100</v>
      </c>
      <c r="AD25" s="13">
        <f t="shared" si="20"/>
        <v>100</v>
      </c>
      <c r="AE25" s="13">
        <f t="shared" si="21"/>
        <v>100</v>
      </c>
      <c r="AF25" s="15">
        <f t="shared" si="22"/>
        <v>10</v>
      </c>
      <c r="AG25" s="17">
        <f t="shared" si="23"/>
        <v>1</v>
      </c>
      <c r="AH25" s="11">
        <v>0</v>
      </c>
      <c r="AI25" s="13">
        <f t="shared" si="24"/>
        <v>0</v>
      </c>
      <c r="AJ25" s="13">
        <f t="shared" si="25"/>
        <v>0</v>
      </c>
      <c r="AK25" s="155">
        <f t="shared" si="26"/>
        <v>1</v>
      </c>
      <c r="AL25" s="14">
        <v>69.847092612309524</v>
      </c>
      <c r="AM25" s="13">
        <f t="shared" si="27"/>
        <v>69.847092612309524</v>
      </c>
      <c r="AN25" s="13">
        <f t="shared" si="28"/>
        <v>6.9847092612309529</v>
      </c>
      <c r="AO25" s="13">
        <f t="shared" si="29"/>
        <v>6.9847092612309529</v>
      </c>
      <c r="AP25" s="161">
        <f t="shared" si="30"/>
        <v>14</v>
      </c>
      <c r="AQ25" s="42"/>
      <c r="AR25" s="42"/>
      <c r="AS25" s="42"/>
      <c r="AT25" s="165"/>
      <c r="AU25" s="11">
        <v>100</v>
      </c>
      <c r="AV25" s="13">
        <f t="shared" si="31"/>
        <v>0</v>
      </c>
      <c r="AW25" s="13">
        <f t="shared" si="32"/>
        <v>0</v>
      </c>
      <c r="AX25" s="17">
        <f t="shared" si="33"/>
        <v>1</v>
      </c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">
        <f t="shared" si="34"/>
        <v>51.250272263147608</v>
      </c>
      <c r="BL25" s="11">
        <f t="shared" si="35"/>
        <v>20</v>
      </c>
    </row>
    <row r="26" spans="1:65" s="18" customFormat="1" ht="24" x14ac:dyDescent="0.25">
      <c r="A26" s="11">
        <v>222</v>
      </c>
      <c r="B26" s="89" t="s">
        <v>286</v>
      </c>
      <c r="C26" s="12">
        <v>86.411164968579243</v>
      </c>
      <c r="D26" s="14">
        <f t="shared" si="0"/>
        <v>84.289216113672765</v>
      </c>
      <c r="E26" s="13">
        <f t="shared" si="1"/>
        <v>8.4289216113672758</v>
      </c>
      <c r="F26" s="121">
        <f t="shared" si="2"/>
        <v>245</v>
      </c>
      <c r="G26" s="60">
        <v>66.303447424198055</v>
      </c>
      <c r="H26" s="13">
        <f t="shared" si="3"/>
        <v>66.303447424198055</v>
      </c>
      <c r="I26" s="13">
        <f t="shared" si="4"/>
        <v>9.9455171136297071</v>
      </c>
      <c r="J26" s="13">
        <f t="shared" si="5"/>
        <v>9.9455171136297071</v>
      </c>
      <c r="K26" s="124">
        <f t="shared" si="6"/>
        <v>27</v>
      </c>
      <c r="L26" s="131">
        <v>5</v>
      </c>
      <c r="M26" s="13">
        <f t="shared" si="7"/>
        <v>46.875</v>
      </c>
      <c r="N26" s="13">
        <f t="shared" si="8"/>
        <v>4.6875</v>
      </c>
      <c r="O26" s="134">
        <f t="shared" si="9"/>
        <v>9</v>
      </c>
      <c r="P26" s="137">
        <v>27.000038725595971</v>
      </c>
      <c r="Q26" s="13">
        <f t="shared" si="10"/>
        <v>29.848571135612918</v>
      </c>
      <c r="R26" s="13">
        <f t="shared" si="11"/>
        <v>10.318024061555233</v>
      </c>
      <c r="S26" s="13">
        <f t="shared" si="12"/>
        <v>0.51590120307776166</v>
      </c>
      <c r="T26" s="130">
        <f t="shared" si="13"/>
        <v>15</v>
      </c>
      <c r="U26" s="14">
        <v>0</v>
      </c>
      <c r="V26" s="13">
        <f t="shared" si="14"/>
        <v>100</v>
      </c>
      <c r="W26" s="13">
        <f t="shared" si="15"/>
        <v>10</v>
      </c>
      <c r="X26" s="141">
        <f t="shared" si="16"/>
        <v>1</v>
      </c>
      <c r="Y26" s="14">
        <v>0</v>
      </c>
      <c r="Z26" s="13">
        <f t="shared" si="17"/>
        <v>100</v>
      </c>
      <c r="AA26" s="13">
        <f t="shared" si="18"/>
        <v>10</v>
      </c>
      <c r="AB26" s="147">
        <f t="shared" si="19"/>
        <v>1</v>
      </c>
      <c r="AC26" s="11">
        <v>73</v>
      </c>
      <c r="AD26" s="13">
        <f t="shared" si="20"/>
        <v>73</v>
      </c>
      <c r="AE26" s="13">
        <f t="shared" si="21"/>
        <v>73</v>
      </c>
      <c r="AF26" s="15">
        <f t="shared" si="22"/>
        <v>7.3</v>
      </c>
      <c r="AG26" s="17">
        <f t="shared" si="23"/>
        <v>168</v>
      </c>
      <c r="AH26" s="11">
        <v>0</v>
      </c>
      <c r="AI26" s="13">
        <f t="shared" si="24"/>
        <v>0</v>
      </c>
      <c r="AJ26" s="13">
        <f t="shared" si="25"/>
        <v>0</v>
      </c>
      <c r="AK26" s="155">
        <f t="shared" si="26"/>
        <v>1</v>
      </c>
      <c r="AL26" s="14">
        <v>0</v>
      </c>
      <c r="AM26" s="13">
        <f t="shared" si="27"/>
        <v>0</v>
      </c>
      <c r="AN26" s="13">
        <f t="shared" si="28"/>
        <v>0</v>
      </c>
      <c r="AO26" s="13">
        <f t="shared" si="29"/>
        <v>0</v>
      </c>
      <c r="AP26" s="161">
        <f t="shared" si="30"/>
        <v>170</v>
      </c>
      <c r="AQ26" s="42"/>
      <c r="AR26" s="42"/>
      <c r="AS26" s="42"/>
      <c r="AT26" s="165"/>
      <c r="AU26" s="11">
        <v>100</v>
      </c>
      <c r="AV26" s="13">
        <f t="shared" si="31"/>
        <v>0</v>
      </c>
      <c r="AW26" s="13">
        <f t="shared" si="32"/>
        <v>0</v>
      </c>
      <c r="AX26" s="17">
        <f t="shared" si="33"/>
        <v>1</v>
      </c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">
        <f t="shared" si="34"/>
        <v>50.877839928074742</v>
      </c>
      <c r="BL26" s="11">
        <f t="shared" si="35"/>
        <v>21</v>
      </c>
      <c r="BM26" s="19"/>
    </row>
    <row r="27" spans="1:65" s="18" customFormat="1" ht="48" x14ac:dyDescent="0.25">
      <c r="A27" s="11">
        <v>201</v>
      </c>
      <c r="B27" s="76" t="s">
        <v>265</v>
      </c>
      <c r="C27" s="12">
        <v>100</v>
      </c>
      <c r="D27" s="14">
        <f t="shared" si="0"/>
        <v>100</v>
      </c>
      <c r="E27" s="13">
        <f t="shared" si="1"/>
        <v>10</v>
      </c>
      <c r="F27" s="121">
        <f t="shared" si="2"/>
        <v>1</v>
      </c>
      <c r="G27" s="60">
        <v>56.276194388889131</v>
      </c>
      <c r="H27" s="13">
        <f t="shared" si="3"/>
        <v>56.276194388889131</v>
      </c>
      <c r="I27" s="13">
        <f t="shared" si="4"/>
        <v>8.4414291583333689</v>
      </c>
      <c r="J27" s="13">
        <f t="shared" si="5"/>
        <v>8.4414291583333689</v>
      </c>
      <c r="K27" s="124">
        <f t="shared" si="6"/>
        <v>36</v>
      </c>
      <c r="L27" s="131">
        <v>2.75</v>
      </c>
      <c r="M27" s="13">
        <f t="shared" si="7"/>
        <v>25.78125</v>
      </c>
      <c r="N27" s="13">
        <f t="shared" si="8"/>
        <v>2.578125</v>
      </c>
      <c r="O27" s="134">
        <f t="shared" si="9"/>
        <v>54</v>
      </c>
      <c r="P27" s="137">
        <v>3.8627435774701411</v>
      </c>
      <c r="Q27" s="13">
        <f t="shared" si="10"/>
        <v>4.270267077115256</v>
      </c>
      <c r="R27" s="13">
        <f t="shared" si="11"/>
        <v>1.7919227087226792</v>
      </c>
      <c r="S27" s="13">
        <f t="shared" si="12"/>
        <v>8.959613543613397E-2</v>
      </c>
      <c r="T27" s="130">
        <f t="shared" si="13"/>
        <v>90</v>
      </c>
      <c r="U27" s="14">
        <v>0</v>
      </c>
      <c r="V27" s="13">
        <f t="shared" si="14"/>
        <v>100</v>
      </c>
      <c r="W27" s="13">
        <f t="shared" si="15"/>
        <v>10</v>
      </c>
      <c r="X27" s="141">
        <f t="shared" si="16"/>
        <v>1</v>
      </c>
      <c r="Y27" s="14">
        <v>25</v>
      </c>
      <c r="Z27" s="13">
        <f t="shared" si="17"/>
        <v>75</v>
      </c>
      <c r="AA27" s="13">
        <f t="shared" si="18"/>
        <v>7.5</v>
      </c>
      <c r="AB27" s="147">
        <f t="shared" si="19"/>
        <v>207</v>
      </c>
      <c r="AC27" s="11">
        <v>100</v>
      </c>
      <c r="AD27" s="13">
        <f t="shared" si="20"/>
        <v>100</v>
      </c>
      <c r="AE27" s="13">
        <f t="shared" si="21"/>
        <v>100</v>
      </c>
      <c r="AF27" s="15">
        <f t="shared" si="22"/>
        <v>10</v>
      </c>
      <c r="AG27" s="17">
        <f t="shared" si="23"/>
        <v>1</v>
      </c>
      <c r="AH27" s="11">
        <v>0</v>
      </c>
      <c r="AI27" s="13">
        <f t="shared" si="24"/>
        <v>0</v>
      </c>
      <c r="AJ27" s="13">
        <f t="shared" si="25"/>
        <v>0</v>
      </c>
      <c r="AK27" s="155">
        <f t="shared" si="26"/>
        <v>1</v>
      </c>
      <c r="AL27" s="14">
        <v>19.714606292979422</v>
      </c>
      <c r="AM27" s="13">
        <f t="shared" si="27"/>
        <v>19.714606292979422</v>
      </c>
      <c r="AN27" s="13">
        <f t="shared" si="28"/>
        <v>1.9714606292979422</v>
      </c>
      <c r="AO27" s="13">
        <f t="shared" si="29"/>
        <v>1.9714606292979422</v>
      </c>
      <c r="AP27" s="161">
        <f t="shared" si="30"/>
        <v>105</v>
      </c>
      <c r="AQ27" s="42"/>
      <c r="AR27" s="42"/>
      <c r="AS27" s="42"/>
      <c r="AT27" s="165"/>
      <c r="AU27" s="11">
        <v>100</v>
      </c>
      <c r="AV27" s="13">
        <f t="shared" si="31"/>
        <v>0</v>
      </c>
      <c r="AW27" s="13">
        <f t="shared" si="32"/>
        <v>0</v>
      </c>
      <c r="AX27" s="17">
        <f t="shared" si="33"/>
        <v>1</v>
      </c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">
        <f t="shared" si="34"/>
        <v>50.580610923067447</v>
      </c>
      <c r="BL27" s="11">
        <f t="shared" si="35"/>
        <v>22</v>
      </c>
      <c r="BM27" s="19"/>
    </row>
    <row r="28" spans="1:65" s="18" customFormat="1" ht="24" x14ac:dyDescent="0.25">
      <c r="A28" s="11">
        <v>21</v>
      </c>
      <c r="B28" s="75" t="s">
        <v>83</v>
      </c>
      <c r="C28" s="12">
        <v>100</v>
      </c>
      <c r="D28" s="14">
        <f t="shared" si="0"/>
        <v>100</v>
      </c>
      <c r="E28" s="13">
        <f t="shared" si="1"/>
        <v>10</v>
      </c>
      <c r="F28" s="121">
        <f t="shared" si="2"/>
        <v>1</v>
      </c>
      <c r="G28" s="60">
        <v>54.12663023104394</v>
      </c>
      <c r="H28" s="13">
        <f t="shared" si="3"/>
        <v>54.12663023104394</v>
      </c>
      <c r="I28" s="13">
        <f t="shared" si="4"/>
        <v>8.1189945346565917</v>
      </c>
      <c r="J28" s="13">
        <f t="shared" si="5"/>
        <v>8.1189945346565917</v>
      </c>
      <c r="K28" s="124">
        <f t="shared" si="6"/>
        <v>42</v>
      </c>
      <c r="L28" s="131">
        <v>2</v>
      </c>
      <c r="M28" s="13">
        <f t="shared" si="7"/>
        <v>18.75</v>
      </c>
      <c r="N28" s="13">
        <f t="shared" si="8"/>
        <v>1.875</v>
      </c>
      <c r="O28" s="134">
        <f t="shared" si="9"/>
        <v>69</v>
      </c>
      <c r="P28" s="16">
        <v>21.99267305799583</v>
      </c>
      <c r="Q28" s="13">
        <f t="shared" si="10"/>
        <v>24.312923137089921</v>
      </c>
      <c r="R28" s="13">
        <f t="shared" si="11"/>
        <v>8.4728080620475676</v>
      </c>
      <c r="S28" s="13">
        <f t="shared" si="12"/>
        <v>0.42364040310237838</v>
      </c>
      <c r="T28" s="130">
        <f t="shared" si="13"/>
        <v>26</v>
      </c>
      <c r="U28" s="14">
        <v>0</v>
      </c>
      <c r="V28" s="13">
        <f t="shared" si="14"/>
        <v>100</v>
      </c>
      <c r="W28" s="13">
        <f t="shared" si="15"/>
        <v>10</v>
      </c>
      <c r="X28" s="141">
        <f t="shared" si="16"/>
        <v>1</v>
      </c>
      <c r="Y28" s="14">
        <v>0</v>
      </c>
      <c r="Z28" s="13">
        <f t="shared" si="17"/>
        <v>100</v>
      </c>
      <c r="AA28" s="13">
        <f t="shared" si="18"/>
        <v>10</v>
      </c>
      <c r="AB28" s="147">
        <f t="shared" si="19"/>
        <v>1</v>
      </c>
      <c r="AC28" s="14">
        <v>100</v>
      </c>
      <c r="AD28" s="13">
        <f t="shared" si="20"/>
        <v>100</v>
      </c>
      <c r="AE28" s="13">
        <f t="shared" si="21"/>
        <v>100</v>
      </c>
      <c r="AF28" s="15">
        <f t="shared" si="22"/>
        <v>10</v>
      </c>
      <c r="AG28" s="17">
        <f t="shared" si="23"/>
        <v>1</v>
      </c>
      <c r="AH28" s="14">
        <v>0</v>
      </c>
      <c r="AI28" s="13">
        <f t="shared" si="24"/>
        <v>0</v>
      </c>
      <c r="AJ28" s="13">
        <f t="shared" si="25"/>
        <v>0</v>
      </c>
      <c r="AK28" s="155">
        <f t="shared" si="26"/>
        <v>1</v>
      </c>
      <c r="AL28" s="14">
        <v>0</v>
      </c>
      <c r="AM28" s="13">
        <f t="shared" si="27"/>
        <v>0</v>
      </c>
      <c r="AN28" s="13">
        <f t="shared" si="28"/>
        <v>0</v>
      </c>
      <c r="AO28" s="13">
        <f t="shared" si="29"/>
        <v>0</v>
      </c>
      <c r="AP28" s="161">
        <f t="shared" si="30"/>
        <v>170</v>
      </c>
      <c r="AQ28" s="14" t="e">
        <f>'Исходные данные'!AF25</f>
        <v>#DIV/0!</v>
      </c>
      <c r="AR28" s="27" t="e">
        <f>(AQ28-$AQ$4)/(100-$AQ$4)*100</f>
        <v>#DIV/0!</v>
      </c>
      <c r="AS28" s="27" t="e">
        <f>AR28*$AS$5/100</f>
        <v>#DIV/0!</v>
      </c>
      <c r="AT28" s="162" t="e">
        <f>RANK(AS28,$AS$6:$AS$49)</f>
        <v>#DIV/0!</v>
      </c>
      <c r="AU28" s="14">
        <v>100</v>
      </c>
      <c r="AV28" s="13">
        <f t="shared" si="31"/>
        <v>0</v>
      </c>
      <c r="AW28" s="13">
        <f t="shared" si="32"/>
        <v>0</v>
      </c>
      <c r="AX28" s="17">
        <f t="shared" si="33"/>
        <v>1</v>
      </c>
      <c r="AY28" s="14" t="e">
        <f>'Исходные данные'!AL25</f>
        <v>#DIV/0!</v>
      </c>
      <c r="AZ28" s="13" t="e">
        <f>($AY$5-AY28)/($AY$5-$AY$4)*100</f>
        <v>#DIV/0!</v>
      </c>
      <c r="BA28" s="13" t="e">
        <f>AZ28*$BA$5/100</f>
        <v>#DIV/0!</v>
      </c>
      <c r="BB28" s="17" t="e">
        <f>RANK(BA28,$BA$6:$BA$49)</f>
        <v>#DIV/0!</v>
      </c>
      <c r="BC28" s="14" t="e">
        <f>'Исходные данные'!AO25</f>
        <v>#DIV/0!</v>
      </c>
      <c r="BD28" s="13" t="e">
        <f>($BC$5-BC28)/($BC$5-$BC$4)*100</f>
        <v>#DIV/0!</v>
      </c>
      <c r="BE28" s="13" t="e">
        <f>BD28*$BE$5/100</f>
        <v>#DIV/0!</v>
      </c>
      <c r="BF28" s="17" t="e">
        <f>RANK(BE28,$BE$6:$BE$49)</f>
        <v>#DIV/0!</v>
      </c>
      <c r="BG28" s="14" t="e">
        <f>'Исходные данные'!AR25</f>
        <v>#DIV/0!</v>
      </c>
      <c r="BH28" s="13" t="e">
        <f>($BG$5-BG28)/($BG$5-$BG$4)*100</f>
        <v>#DIV/0!</v>
      </c>
      <c r="BI28" s="13" t="e">
        <f>BH28*$BI$5/100</f>
        <v>#DIV/0!</v>
      </c>
      <c r="BJ28" s="17" t="e">
        <f>RANK(BI28,$BI$6:$BI$49)</f>
        <v>#DIV/0!</v>
      </c>
      <c r="BK28" s="13">
        <f t="shared" si="34"/>
        <v>50.417634937758976</v>
      </c>
      <c r="BL28" s="11">
        <f t="shared" si="35"/>
        <v>23</v>
      </c>
    </row>
    <row r="29" spans="1:65" s="18" customFormat="1" ht="24" x14ac:dyDescent="0.25">
      <c r="A29" s="11">
        <v>6</v>
      </c>
      <c r="B29" s="80" t="s">
        <v>69</v>
      </c>
      <c r="C29" s="12">
        <v>95.192818944478759</v>
      </c>
      <c r="D29" s="14">
        <f t="shared" si="0"/>
        <v>94.442159133501221</v>
      </c>
      <c r="E29" s="13">
        <f t="shared" si="1"/>
        <v>9.4442159133501224</v>
      </c>
      <c r="F29" s="121">
        <f t="shared" si="2"/>
        <v>201</v>
      </c>
      <c r="G29" s="60">
        <v>91.332285468794908</v>
      </c>
      <c r="H29" s="13">
        <f t="shared" si="3"/>
        <v>91.332285468794908</v>
      </c>
      <c r="I29" s="13">
        <f t="shared" si="4"/>
        <v>13.699842820319237</v>
      </c>
      <c r="J29" s="13">
        <f t="shared" si="5"/>
        <v>13.699842820319237</v>
      </c>
      <c r="K29" s="124">
        <f t="shared" si="6"/>
        <v>17</v>
      </c>
      <c r="L29" s="131">
        <v>2</v>
      </c>
      <c r="M29" s="13">
        <f t="shared" si="7"/>
        <v>18.75</v>
      </c>
      <c r="N29" s="13">
        <f t="shared" si="8"/>
        <v>1.875</v>
      </c>
      <c r="O29" s="134">
        <f t="shared" si="9"/>
        <v>69</v>
      </c>
      <c r="P29" s="16">
        <v>6.6574649046186636</v>
      </c>
      <c r="Q29" s="13">
        <f t="shared" si="10"/>
        <v>7.3598344360882164</v>
      </c>
      <c r="R29" s="13">
        <f t="shared" si="11"/>
        <v>2.8217784950469995</v>
      </c>
      <c r="S29" s="13">
        <f t="shared" si="12"/>
        <v>0.14108892475234996</v>
      </c>
      <c r="T29" s="130">
        <f t="shared" si="13"/>
        <v>82</v>
      </c>
      <c r="U29" s="14">
        <v>5.5555555555555554</v>
      </c>
      <c r="V29" s="13">
        <f t="shared" si="14"/>
        <v>94.444444444444443</v>
      </c>
      <c r="W29" s="13">
        <f t="shared" si="15"/>
        <v>9.4444444444444446</v>
      </c>
      <c r="X29" s="141">
        <f t="shared" si="16"/>
        <v>249</v>
      </c>
      <c r="Y29" s="14">
        <v>38.888888888888893</v>
      </c>
      <c r="Z29" s="13">
        <f t="shared" si="17"/>
        <v>61.111111111111107</v>
      </c>
      <c r="AA29" s="13">
        <f t="shared" si="18"/>
        <v>6.1111111111111107</v>
      </c>
      <c r="AB29" s="147">
        <f t="shared" si="19"/>
        <v>219</v>
      </c>
      <c r="AC29" s="14">
        <v>97</v>
      </c>
      <c r="AD29" s="13">
        <f t="shared" si="20"/>
        <v>97</v>
      </c>
      <c r="AE29" s="13">
        <f t="shared" si="21"/>
        <v>97</v>
      </c>
      <c r="AF29" s="15">
        <f t="shared" si="22"/>
        <v>9.6999999999999993</v>
      </c>
      <c r="AG29" s="17">
        <f t="shared" si="23"/>
        <v>125</v>
      </c>
      <c r="AH29" s="14">
        <v>0</v>
      </c>
      <c r="AI29" s="13">
        <f t="shared" si="24"/>
        <v>0</v>
      </c>
      <c r="AJ29" s="13">
        <f t="shared" si="25"/>
        <v>0</v>
      </c>
      <c r="AK29" s="155">
        <f t="shared" si="26"/>
        <v>1</v>
      </c>
      <c r="AL29" s="14">
        <v>0</v>
      </c>
      <c r="AM29" s="13">
        <f t="shared" si="27"/>
        <v>0</v>
      </c>
      <c r="AN29" s="13">
        <f t="shared" si="28"/>
        <v>0</v>
      </c>
      <c r="AO29" s="13">
        <f t="shared" si="29"/>
        <v>0</v>
      </c>
      <c r="AP29" s="161">
        <f t="shared" si="30"/>
        <v>170</v>
      </c>
      <c r="AQ29" s="14" t="e">
        <f>'Исходные данные'!AF10</f>
        <v>#DIV/0!</v>
      </c>
      <c r="AR29" s="27" t="e">
        <f>(AQ29-$AQ$4)/(100-$AQ$4)*100</f>
        <v>#DIV/0!</v>
      </c>
      <c r="AS29" s="27" t="e">
        <f>AR29*$AS$5/100</f>
        <v>#DIV/0!</v>
      </c>
      <c r="AT29" s="162" t="e">
        <f>RANK(AS29,$AS$6:$AS$49)</f>
        <v>#DIV/0!</v>
      </c>
      <c r="AU29" s="14">
        <v>100</v>
      </c>
      <c r="AV29" s="13">
        <f t="shared" si="31"/>
        <v>0</v>
      </c>
      <c r="AW29" s="13">
        <f t="shared" si="32"/>
        <v>0</v>
      </c>
      <c r="AX29" s="17">
        <f t="shared" si="33"/>
        <v>1</v>
      </c>
      <c r="AY29" s="14" t="e">
        <f>'Исходные данные'!AL10</f>
        <v>#DIV/0!</v>
      </c>
      <c r="AZ29" s="13" t="e">
        <f>($AY$5-AY29)/($AY$5-$AY$4)*100</f>
        <v>#DIV/0!</v>
      </c>
      <c r="BA29" s="13" t="e">
        <f>AZ29*$BA$5/100</f>
        <v>#DIV/0!</v>
      </c>
      <c r="BB29" s="17" t="e">
        <f>RANK(BA29,$BA$6:$BA$49)</f>
        <v>#DIV/0!</v>
      </c>
      <c r="BC29" s="14" t="e">
        <f>'Исходные данные'!AO10</f>
        <v>#DIV/0!</v>
      </c>
      <c r="BD29" s="13" t="e">
        <f>($BC$5-BC29)/($BC$5-$BC$4)*100</f>
        <v>#DIV/0!</v>
      </c>
      <c r="BE29" s="13" t="e">
        <f>BD29*$BE$5/100</f>
        <v>#DIV/0!</v>
      </c>
      <c r="BF29" s="17" t="e">
        <f>RANK(BE29,$BE$6:$BE$49)</f>
        <v>#DIV/0!</v>
      </c>
      <c r="BG29" s="14" t="e">
        <f>'Исходные данные'!AR10</f>
        <v>#DIV/0!</v>
      </c>
      <c r="BH29" s="13" t="e">
        <f>($BG$5-BG29)/($BG$5-$BG$4)*100</f>
        <v>#DIV/0!</v>
      </c>
      <c r="BI29" s="13" t="e">
        <f>BH29*$BI$5/100</f>
        <v>#DIV/0!</v>
      </c>
      <c r="BJ29" s="17" t="e">
        <f>RANK(BI29,$BI$6:$BI$49)</f>
        <v>#DIV/0!</v>
      </c>
      <c r="BK29" s="13">
        <f t="shared" si="34"/>
        <v>50.415703213977267</v>
      </c>
      <c r="BL29" s="11">
        <f t="shared" si="35"/>
        <v>24</v>
      </c>
    </row>
    <row r="30" spans="1:65" ht="36" x14ac:dyDescent="0.25">
      <c r="A30" s="11">
        <v>10</v>
      </c>
      <c r="B30" s="80" t="s">
        <v>72</v>
      </c>
      <c r="C30" s="12">
        <v>99.096388601957713</v>
      </c>
      <c r="D30" s="14">
        <f t="shared" si="0"/>
        <v>98.955286206724963</v>
      </c>
      <c r="E30" s="13">
        <f t="shared" si="1"/>
        <v>9.8955286206724971</v>
      </c>
      <c r="F30" s="121">
        <f t="shared" si="2"/>
        <v>151</v>
      </c>
      <c r="G30" s="60">
        <v>97.297632768862485</v>
      </c>
      <c r="H30" s="13">
        <f t="shared" si="3"/>
        <v>97.297632768862485</v>
      </c>
      <c r="I30" s="13">
        <f t="shared" si="4"/>
        <v>14.594644915329372</v>
      </c>
      <c r="J30" s="13">
        <f t="shared" si="5"/>
        <v>14.594644915329372</v>
      </c>
      <c r="K30" s="124">
        <f t="shared" si="6"/>
        <v>8</v>
      </c>
      <c r="L30" s="131">
        <v>2.2608695652173911</v>
      </c>
      <c r="M30" s="13">
        <f t="shared" si="7"/>
        <v>21.195652173913043</v>
      </c>
      <c r="N30" s="13">
        <f t="shared" si="8"/>
        <v>2.1195652173913042</v>
      </c>
      <c r="O30" s="134">
        <f t="shared" si="9"/>
        <v>66</v>
      </c>
      <c r="P30" s="16">
        <v>7.1348004038344754</v>
      </c>
      <c r="Q30" s="13">
        <f t="shared" si="10"/>
        <v>7.8875293312214447</v>
      </c>
      <c r="R30" s="13">
        <f t="shared" si="11"/>
        <v>2.9976767934247421</v>
      </c>
      <c r="S30" s="13">
        <f t="shared" si="12"/>
        <v>0.14988383967123708</v>
      </c>
      <c r="T30" s="130">
        <f t="shared" si="13"/>
        <v>77</v>
      </c>
      <c r="U30" s="14">
        <v>17.391304347826086</v>
      </c>
      <c r="V30" s="13">
        <f t="shared" si="14"/>
        <v>82.608695652173907</v>
      </c>
      <c r="W30" s="13">
        <f t="shared" si="15"/>
        <v>8.2608695652173907</v>
      </c>
      <c r="X30" s="141">
        <f t="shared" si="16"/>
        <v>258</v>
      </c>
      <c r="Y30" s="14">
        <v>30.434782608695656</v>
      </c>
      <c r="Z30" s="13">
        <f t="shared" si="17"/>
        <v>69.565217391304344</v>
      </c>
      <c r="AA30" s="13">
        <f t="shared" si="18"/>
        <v>6.9565217391304346</v>
      </c>
      <c r="AB30" s="147">
        <f t="shared" si="19"/>
        <v>212</v>
      </c>
      <c r="AC30" s="14">
        <v>72</v>
      </c>
      <c r="AD30" s="13">
        <f t="shared" si="20"/>
        <v>72</v>
      </c>
      <c r="AE30" s="13">
        <f t="shared" si="21"/>
        <v>72</v>
      </c>
      <c r="AF30" s="15">
        <f t="shared" si="22"/>
        <v>7.2</v>
      </c>
      <c r="AG30" s="17">
        <f t="shared" si="23"/>
        <v>171</v>
      </c>
      <c r="AH30" s="14">
        <v>0</v>
      </c>
      <c r="AI30" s="13">
        <f t="shared" si="24"/>
        <v>0</v>
      </c>
      <c r="AJ30" s="13">
        <f t="shared" si="25"/>
        <v>0</v>
      </c>
      <c r="AK30" s="155">
        <f t="shared" si="26"/>
        <v>1</v>
      </c>
      <c r="AL30" s="14">
        <v>12.333991958870309</v>
      </c>
      <c r="AM30" s="13">
        <f t="shared" si="27"/>
        <v>12.333991958870309</v>
      </c>
      <c r="AN30" s="13">
        <f t="shared" si="28"/>
        <v>1.2333991958870307</v>
      </c>
      <c r="AO30" s="13">
        <f t="shared" si="29"/>
        <v>1.2333991958870307</v>
      </c>
      <c r="AP30" s="161">
        <f t="shared" si="30"/>
        <v>136</v>
      </c>
      <c r="AQ30" s="14" t="e">
        <f>'Исходные данные'!AF14</f>
        <v>#DIV/0!</v>
      </c>
      <c r="AR30" s="27" t="e">
        <f>(AQ30-$AQ$4)/(100-$AQ$4)*100</f>
        <v>#DIV/0!</v>
      </c>
      <c r="AS30" s="27" t="e">
        <f>AR30*$AS$5/100</f>
        <v>#DIV/0!</v>
      </c>
      <c r="AT30" s="162" t="e">
        <f>RANK(AS30,$AS$6:$AS$49)</f>
        <v>#DIV/0!</v>
      </c>
      <c r="AU30" s="14">
        <v>100</v>
      </c>
      <c r="AV30" s="13">
        <f t="shared" si="31"/>
        <v>0</v>
      </c>
      <c r="AW30" s="13">
        <f t="shared" si="32"/>
        <v>0</v>
      </c>
      <c r="AX30" s="17">
        <f t="shared" si="33"/>
        <v>1</v>
      </c>
      <c r="AY30" s="14" t="e">
        <f>'Исходные данные'!AL14</f>
        <v>#DIV/0!</v>
      </c>
      <c r="AZ30" s="13" t="e">
        <f>($AY$5-AY30)/($AY$5-$AY$4)*100</f>
        <v>#DIV/0!</v>
      </c>
      <c r="BA30" s="13" t="e">
        <f>AZ30*$BA$5/100</f>
        <v>#DIV/0!</v>
      </c>
      <c r="BB30" s="17" t="e">
        <f>RANK(BA30,$BA$6:$BA$49)</f>
        <v>#DIV/0!</v>
      </c>
      <c r="BC30" s="14" t="e">
        <f>'Исходные данные'!AO14</f>
        <v>#DIV/0!</v>
      </c>
      <c r="BD30" s="13" t="e">
        <f>($BC$5-BC30)/($BC$5-$BC$4)*100</f>
        <v>#DIV/0!</v>
      </c>
      <c r="BE30" s="13" t="e">
        <f>BD30*$BE$5/100</f>
        <v>#DIV/0!</v>
      </c>
      <c r="BF30" s="17" t="e">
        <f>RANK(BE30,$BE$6:$BE$49)</f>
        <v>#DIV/0!</v>
      </c>
      <c r="BG30" s="14" t="e">
        <f>'Исходные данные'!AR14</f>
        <v>#DIV/0!</v>
      </c>
      <c r="BH30" s="13" t="e">
        <f>($BG$5-BG30)/($BG$5-$BG$4)*100</f>
        <v>#DIV/0!</v>
      </c>
      <c r="BI30" s="13" t="e">
        <f>BH30*$BI$5/100</f>
        <v>#DIV/0!</v>
      </c>
      <c r="BJ30" s="17" t="e">
        <f>RANK(BI30,$BI$6:$BI$49)</f>
        <v>#DIV/0!</v>
      </c>
      <c r="BK30" s="13">
        <f t="shared" si="34"/>
        <v>50.410413093299269</v>
      </c>
      <c r="BL30" s="11">
        <f t="shared" si="35"/>
        <v>25</v>
      </c>
      <c r="BM30" s="18"/>
    </row>
    <row r="31" spans="1:65" s="18" customFormat="1" ht="36" x14ac:dyDescent="0.25">
      <c r="A31" s="11">
        <v>247</v>
      </c>
      <c r="B31" s="76" t="s">
        <v>311</v>
      </c>
      <c r="C31" s="12">
        <v>99.591097243366349</v>
      </c>
      <c r="D31" s="14">
        <f t="shared" si="0"/>
        <v>99.527245505215106</v>
      </c>
      <c r="E31" s="13">
        <f t="shared" si="1"/>
        <v>9.9527245505215109</v>
      </c>
      <c r="F31" s="121">
        <f t="shared" si="2"/>
        <v>143</v>
      </c>
      <c r="G31" s="60">
        <v>91.986945953507899</v>
      </c>
      <c r="H31" s="13">
        <f t="shared" si="3"/>
        <v>91.986945953507899</v>
      </c>
      <c r="I31" s="13">
        <f t="shared" si="4"/>
        <v>13.798041893026184</v>
      </c>
      <c r="J31" s="13">
        <f t="shared" si="5"/>
        <v>13.798041893026184</v>
      </c>
      <c r="K31" s="124">
        <f t="shared" si="6"/>
        <v>15</v>
      </c>
      <c r="L31" s="131">
        <v>2.4642857142857144</v>
      </c>
      <c r="M31" s="13">
        <f t="shared" si="7"/>
        <v>23.102678571428573</v>
      </c>
      <c r="N31" s="13">
        <f t="shared" si="8"/>
        <v>2.3102678571428572</v>
      </c>
      <c r="O31" s="134">
        <f t="shared" si="9"/>
        <v>62</v>
      </c>
      <c r="P31" s="137">
        <v>7.9654112734820188</v>
      </c>
      <c r="Q31" s="13">
        <f t="shared" si="10"/>
        <v>8.8057705189714728</v>
      </c>
      <c r="R31" s="13">
        <f t="shared" si="11"/>
        <v>3.3037571893414186</v>
      </c>
      <c r="S31" s="13">
        <f t="shared" si="12"/>
        <v>0.16518785946707093</v>
      </c>
      <c r="T31" s="130">
        <f t="shared" si="13"/>
        <v>73</v>
      </c>
      <c r="U31" s="14">
        <v>3.5714285714285712</v>
      </c>
      <c r="V31" s="13">
        <f t="shared" si="14"/>
        <v>96.428571428571431</v>
      </c>
      <c r="W31" s="13">
        <f t="shared" si="15"/>
        <v>9.6428571428571441</v>
      </c>
      <c r="X31" s="141">
        <f t="shared" si="16"/>
        <v>247</v>
      </c>
      <c r="Y31" s="14">
        <v>42.857142857142854</v>
      </c>
      <c r="Z31" s="13">
        <f t="shared" si="17"/>
        <v>57.142857142857153</v>
      </c>
      <c r="AA31" s="13">
        <f t="shared" si="18"/>
        <v>5.7142857142857153</v>
      </c>
      <c r="AB31" s="147">
        <f t="shared" si="19"/>
        <v>222</v>
      </c>
      <c r="AC31" s="11">
        <v>84</v>
      </c>
      <c r="AD31" s="13">
        <f t="shared" si="20"/>
        <v>84</v>
      </c>
      <c r="AE31" s="13">
        <f t="shared" si="21"/>
        <v>84</v>
      </c>
      <c r="AF31" s="15">
        <f t="shared" si="22"/>
        <v>8.4</v>
      </c>
      <c r="AG31" s="17">
        <f t="shared" si="23"/>
        <v>149</v>
      </c>
      <c r="AH31" s="11">
        <v>0</v>
      </c>
      <c r="AI31" s="13">
        <f t="shared" si="24"/>
        <v>0</v>
      </c>
      <c r="AJ31" s="13">
        <f t="shared" si="25"/>
        <v>0</v>
      </c>
      <c r="AK31" s="155">
        <f t="shared" si="26"/>
        <v>1</v>
      </c>
      <c r="AL31" s="14">
        <v>0</v>
      </c>
      <c r="AM31" s="13">
        <f t="shared" si="27"/>
        <v>0</v>
      </c>
      <c r="AN31" s="13">
        <f t="shared" si="28"/>
        <v>0</v>
      </c>
      <c r="AO31" s="13">
        <f t="shared" si="29"/>
        <v>0</v>
      </c>
      <c r="AP31" s="161">
        <f t="shared" si="30"/>
        <v>170</v>
      </c>
      <c r="AQ31" s="42"/>
      <c r="AR31" s="42"/>
      <c r="AS31" s="42"/>
      <c r="AT31" s="165"/>
      <c r="AU31" s="11">
        <v>100</v>
      </c>
      <c r="AV31" s="13">
        <f t="shared" si="31"/>
        <v>0</v>
      </c>
      <c r="AW31" s="13">
        <f t="shared" si="32"/>
        <v>0</v>
      </c>
      <c r="AX31" s="17">
        <f t="shared" si="33"/>
        <v>1</v>
      </c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">
        <f t="shared" si="34"/>
        <v>49.983365017300486</v>
      </c>
      <c r="BL31" s="11">
        <f t="shared" si="35"/>
        <v>26</v>
      </c>
      <c r="BM31" s="19"/>
    </row>
    <row r="32" spans="1:65" s="18" customFormat="1" ht="24" x14ac:dyDescent="0.25">
      <c r="A32" s="11">
        <v>168</v>
      </c>
      <c r="B32" s="76" t="s">
        <v>232</v>
      </c>
      <c r="C32" s="12">
        <v>99.652073305990314</v>
      </c>
      <c r="D32" s="14">
        <f t="shared" si="0"/>
        <v>99.597743214541111</v>
      </c>
      <c r="E32" s="13">
        <f t="shared" si="1"/>
        <v>9.9597743214541108</v>
      </c>
      <c r="F32" s="121">
        <f t="shared" si="2"/>
        <v>141</v>
      </c>
      <c r="G32" s="60">
        <v>26.845178400704349</v>
      </c>
      <c r="H32" s="13">
        <f t="shared" si="3"/>
        <v>26.845178400704349</v>
      </c>
      <c r="I32" s="13">
        <f t="shared" si="4"/>
        <v>4.0267767601056521</v>
      </c>
      <c r="J32" s="13">
        <f t="shared" si="5"/>
        <v>4.0267767601056521</v>
      </c>
      <c r="K32" s="124">
        <f t="shared" si="6"/>
        <v>70</v>
      </c>
      <c r="L32" s="131">
        <v>5</v>
      </c>
      <c r="M32" s="13">
        <f t="shared" si="7"/>
        <v>46.875</v>
      </c>
      <c r="N32" s="13">
        <f t="shared" si="8"/>
        <v>4.6875</v>
      </c>
      <c r="O32" s="134">
        <f t="shared" si="9"/>
        <v>9</v>
      </c>
      <c r="P32" s="137">
        <v>0.49966465459422693</v>
      </c>
      <c r="Q32" s="13">
        <f t="shared" si="10"/>
        <v>0.55237979982852925</v>
      </c>
      <c r="R32" s="13">
        <f t="shared" si="11"/>
        <v>0.55237979982852925</v>
      </c>
      <c r="S32" s="13">
        <f t="shared" si="12"/>
        <v>2.7618989991426465E-2</v>
      </c>
      <c r="T32" s="130">
        <f t="shared" si="13"/>
        <v>144</v>
      </c>
      <c r="U32" s="14">
        <v>0</v>
      </c>
      <c r="V32" s="13">
        <f t="shared" si="14"/>
        <v>100</v>
      </c>
      <c r="W32" s="13">
        <f t="shared" si="15"/>
        <v>10</v>
      </c>
      <c r="X32" s="141">
        <f t="shared" si="16"/>
        <v>1</v>
      </c>
      <c r="Y32" s="14">
        <v>0</v>
      </c>
      <c r="Z32" s="13">
        <f t="shared" si="17"/>
        <v>100</v>
      </c>
      <c r="AA32" s="13">
        <f t="shared" si="18"/>
        <v>10</v>
      </c>
      <c r="AB32" s="147">
        <f t="shared" si="19"/>
        <v>1</v>
      </c>
      <c r="AC32" s="11">
        <v>100</v>
      </c>
      <c r="AD32" s="13">
        <f t="shared" si="20"/>
        <v>100</v>
      </c>
      <c r="AE32" s="13">
        <f t="shared" si="21"/>
        <v>100</v>
      </c>
      <c r="AF32" s="15">
        <f t="shared" si="22"/>
        <v>10</v>
      </c>
      <c r="AG32" s="17">
        <f t="shared" si="23"/>
        <v>1</v>
      </c>
      <c r="AH32" s="11">
        <v>0</v>
      </c>
      <c r="AI32" s="13">
        <f t="shared" si="24"/>
        <v>0</v>
      </c>
      <c r="AJ32" s="13">
        <f t="shared" si="25"/>
        <v>0</v>
      </c>
      <c r="AK32" s="155">
        <f t="shared" si="26"/>
        <v>1</v>
      </c>
      <c r="AL32" s="14">
        <v>12.240005709968077</v>
      </c>
      <c r="AM32" s="13">
        <f t="shared" si="27"/>
        <v>12.240005709968077</v>
      </c>
      <c r="AN32" s="13">
        <f t="shared" si="28"/>
        <v>1.2240005709968076</v>
      </c>
      <c r="AO32" s="13">
        <f t="shared" si="29"/>
        <v>1.2240005709968076</v>
      </c>
      <c r="AP32" s="161">
        <f t="shared" si="30"/>
        <v>137</v>
      </c>
      <c r="AQ32" s="42"/>
      <c r="AR32" s="42"/>
      <c r="AS32" s="42"/>
      <c r="AT32" s="165"/>
      <c r="AU32" s="11">
        <v>100</v>
      </c>
      <c r="AV32" s="13">
        <f t="shared" si="31"/>
        <v>0</v>
      </c>
      <c r="AW32" s="13">
        <f t="shared" si="32"/>
        <v>0</v>
      </c>
      <c r="AX32" s="17">
        <f t="shared" si="33"/>
        <v>1</v>
      </c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">
        <f t="shared" si="34"/>
        <v>49.925670642547999</v>
      </c>
      <c r="BL32" s="11">
        <f t="shared" si="35"/>
        <v>27</v>
      </c>
      <c r="BM32" s="19"/>
    </row>
    <row r="33" spans="1:65" s="18" customFormat="1" x14ac:dyDescent="0.25">
      <c r="A33" s="11">
        <v>102</v>
      </c>
      <c r="B33" s="76" t="s">
        <v>172</v>
      </c>
      <c r="C33" s="12">
        <v>95.049893926298424</v>
      </c>
      <c r="D33" s="14">
        <f t="shared" si="0"/>
        <v>94.276915824020421</v>
      </c>
      <c r="E33" s="13">
        <f t="shared" si="1"/>
        <v>9.4276915824020424</v>
      </c>
      <c r="F33" s="121">
        <f t="shared" si="2"/>
        <v>202</v>
      </c>
      <c r="G33" s="60">
        <v>52.708729286175057</v>
      </c>
      <c r="H33" s="13">
        <f t="shared" si="3"/>
        <v>52.708729286175057</v>
      </c>
      <c r="I33" s="13">
        <f t="shared" si="4"/>
        <v>7.906309392926258</v>
      </c>
      <c r="J33" s="13">
        <f t="shared" si="5"/>
        <v>7.906309392926258</v>
      </c>
      <c r="K33" s="124">
        <f t="shared" si="6"/>
        <v>44</v>
      </c>
      <c r="L33" s="131">
        <v>2</v>
      </c>
      <c r="M33" s="13">
        <f t="shared" si="7"/>
        <v>18.75</v>
      </c>
      <c r="N33" s="13">
        <f t="shared" si="8"/>
        <v>1.875</v>
      </c>
      <c r="O33" s="134">
        <f t="shared" si="9"/>
        <v>69</v>
      </c>
      <c r="P33" s="137">
        <v>15.601848139214979</v>
      </c>
      <c r="Q33" s="13">
        <f t="shared" si="10"/>
        <v>17.247859485064833</v>
      </c>
      <c r="R33" s="13">
        <f t="shared" si="11"/>
        <v>6.1177868447058721</v>
      </c>
      <c r="S33" s="13">
        <f t="shared" si="12"/>
        <v>0.30588934223529363</v>
      </c>
      <c r="T33" s="130">
        <f t="shared" si="13"/>
        <v>44</v>
      </c>
      <c r="U33" s="14">
        <v>0</v>
      </c>
      <c r="V33" s="13">
        <f t="shared" si="14"/>
        <v>100</v>
      </c>
      <c r="W33" s="13">
        <f t="shared" si="15"/>
        <v>10</v>
      </c>
      <c r="X33" s="141">
        <f t="shared" si="16"/>
        <v>1</v>
      </c>
      <c r="Y33" s="14">
        <v>0</v>
      </c>
      <c r="Z33" s="13">
        <f t="shared" si="17"/>
        <v>100</v>
      </c>
      <c r="AA33" s="13">
        <f t="shared" si="18"/>
        <v>10</v>
      </c>
      <c r="AB33" s="147">
        <f t="shared" si="19"/>
        <v>1</v>
      </c>
      <c r="AC33" s="11">
        <v>100</v>
      </c>
      <c r="AD33" s="13">
        <f t="shared" si="20"/>
        <v>100</v>
      </c>
      <c r="AE33" s="13">
        <f t="shared" si="21"/>
        <v>100</v>
      </c>
      <c r="AF33" s="15">
        <f t="shared" si="22"/>
        <v>10</v>
      </c>
      <c r="AG33" s="17">
        <f t="shared" si="23"/>
        <v>1</v>
      </c>
      <c r="AH33" s="11">
        <v>0</v>
      </c>
      <c r="AI33" s="13">
        <f t="shared" si="24"/>
        <v>0</v>
      </c>
      <c r="AJ33" s="13">
        <f t="shared" si="25"/>
        <v>0</v>
      </c>
      <c r="AK33" s="155">
        <f t="shared" si="26"/>
        <v>1</v>
      </c>
      <c r="AL33" s="14">
        <v>0</v>
      </c>
      <c r="AM33" s="13">
        <f t="shared" si="27"/>
        <v>0</v>
      </c>
      <c r="AN33" s="13">
        <f t="shared" si="28"/>
        <v>0</v>
      </c>
      <c r="AO33" s="13">
        <f t="shared" si="29"/>
        <v>0</v>
      </c>
      <c r="AP33" s="161">
        <f t="shared" si="30"/>
        <v>170</v>
      </c>
      <c r="AQ33" s="42"/>
      <c r="AR33" s="42"/>
      <c r="AS33" s="42"/>
      <c r="AT33" s="165"/>
      <c r="AU33" s="11">
        <v>100</v>
      </c>
      <c r="AV33" s="13">
        <f t="shared" si="31"/>
        <v>0</v>
      </c>
      <c r="AW33" s="13">
        <f t="shared" si="32"/>
        <v>0</v>
      </c>
      <c r="AX33" s="17">
        <f t="shared" si="33"/>
        <v>1</v>
      </c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">
        <f t="shared" si="34"/>
        <v>49.514890317563598</v>
      </c>
      <c r="BL33" s="11">
        <f t="shared" si="35"/>
        <v>28</v>
      </c>
      <c r="BM33" s="19"/>
    </row>
    <row r="34" spans="1:65" s="18" customFormat="1" ht="24" x14ac:dyDescent="0.25">
      <c r="A34" s="11">
        <v>5</v>
      </c>
      <c r="B34" s="80" t="s">
        <v>68</v>
      </c>
      <c r="C34" s="12">
        <v>94.510271331416945</v>
      </c>
      <c r="D34" s="14">
        <f t="shared" si="0"/>
        <v>93.653029085476675</v>
      </c>
      <c r="E34" s="13">
        <f t="shared" si="1"/>
        <v>9.3653029085476671</v>
      </c>
      <c r="F34" s="121">
        <f t="shared" si="2"/>
        <v>206</v>
      </c>
      <c r="G34" s="60">
        <v>90.869293424497982</v>
      </c>
      <c r="H34" s="13">
        <f t="shared" si="3"/>
        <v>90.869293424497982</v>
      </c>
      <c r="I34" s="13">
        <f t="shared" si="4"/>
        <v>13.630394013674698</v>
      </c>
      <c r="J34" s="13">
        <f t="shared" si="5"/>
        <v>13.630394013674698</v>
      </c>
      <c r="K34" s="124">
        <f t="shared" si="6"/>
        <v>18</v>
      </c>
      <c r="L34" s="131">
        <v>2.1111111111111112</v>
      </c>
      <c r="M34" s="13">
        <f t="shared" si="7"/>
        <v>19.791666666666668</v>
      </c>
      <c r="N34" s="13">
        <f t="shared" si="8"/>
        <v>1.979166666666667</v>
      </c>
      <c r="O34" s="134">
        <f t="shared" si="9"/>
        <v>68</v>
      </c>
      <c r="P34" s="16">
        <v>10.353556778327828</v>
      </c>
      <c r="Q34" s="13">
        <f t="shared" si="10"/>
        <v>11.445867879869274</v>
      </c>
      <c r="R34" s="13">
        <f t="shared" si="11"/>
        <v>4.1837896429740189</v>
      </c>
      <c r="S34" s="13">
        <f t="shared" si="12"/>
        <v>0.20918948214870095</v>
      </c>
      <c r="T34" s="130">
        <f t="shared" si="13"/>
        <v>67</v>
      </c>
      <c r="U34" s="14">
        <v>0</v>
      </c>
      <c r="V34" s="13">
        <f t="shared" si="14"/>
        <v>100</v>
      </c>
      <c r="W34" s="13">
        <f t="shared" si="15"/>
        <v>10</v>
      </c>
      <c r="X34" s="141">
        <f t="shared" si="16"/>
        <v>1</v>
      </c>
      <c r="Y34" s="14">
        <v>50</v>
      </c>
      <c r="Z34" s="13">
        <f t="shared" si="17"/>
        <v>50</v>
      </c>
      <c r="AA34" s="13">
        <f t="shared" si="18"/>
        <v>5</v>
      </c>
      <c r="AB34" s="147">
        <f t="shared" si="19"/>
        <v>227</v>
      </c>
      <c r="AC34" s="14">
        <v>93</v>
      </c>
      <c r="AD34" s="13">
        <f t="shared" si="20"/>
        <v>93</v>
      </c>
      <c r="AE34" s="13">
        <f t="shared" si="21"/>
        <v>93</v>
      </c>
      <c r="AF34" s="15">
        <f t="shared" si="22"/>
        <v>9.3000000000000007</v>
      </c>
      <c r="AG34" s="17">
        <f t="shared" si="23"/>
        <v>133</v>
      </c>
      <c r="AH34" s="14">
        <v>0</v>
      </c>
      <c r="AI34" s="13">
        <f t="shared" si="24"/>
        <v>0</v>
      </c>
      <c r="AJ34" s="13">
        <f t="shared" si="25"/>
        <v>0</v>
      </c>
      <c r="AK34" s="155">
        <f t="shared" si="26"/>
        <v>1</v>
      </c>
      <c r="AL34" s="14">
        <v>0</v>
      </c>
      <c r="AM34" s="13">
        <f t="shared" si="27"/>
        <v>0</v>
      </c>
      <c r="AN34" s="13">
        <f t="shared" si="28"/>
        <v>0</v>
      </c>
      <c r="AO34" s="13">
        <f t="shared" si="29"/>
        <v>0</v>
      </c>
      <c r="AP34" s="161">
        <f t="shared" si="30"/>
        <v>170</v>
      </c>
      <c r="AQ34" s="14" t="e">
        <f>'Исходные данные'!AF9</f>
        <v>#DIV/0!</v>
      </c>
      <c r="AR34" s="27" t="e">
        <f>(AQ34-$AQ$4)/(100-$AQ$4)*100</f>
        <v>#DIV/0!</v>
      </c>
      <c r="AS34" s="27" t="e">
        <f>AR34*$AS$5/100</f>
        <v>#DIV/0!</v>
      </c>
      <c r="AT34" s="162" t="e">
        <f>RANK(AS34,$AS$6:$AS$49)</f>
        <v>#DIV/0!</v>
      </c>
      <c r="AU34" s="14">
        <v>100</v>
      </c>
      <c r="AV34" s="13">
        <f t="shared" si="31"/>
        <v>0</v>
      </c>
      <c r="AW34" s="13">
        <f t="shared" si="32"/>
        <v>0</v>
      </c>
      <c r="AX34" s="17">
        <f t="shared" si="33"/>
        <v>1</v>
      </c>
      <c r="AY34" s="14" t="e">
        <f>'Исходные данные'!AL9</f>
        <v>#DIV/0!</v>
      </c>
      <c r="AZ34" s="13" t="e">
        <f>($AY$5-AY34)/($AY$5-$AY$4)*100</f>
        <v>#DIV/0!</v>
      </c>
      <c r="BA34" s="13" t="e">
        <f>AZ34*$BA$5/100</f>
        <v>#DIV/0!</v>
      </c>
      <c r="BB34" s="17" t="e">
        <f>RANK(BA34,$BA$6:$BA$49)</f>
        <v>#DIV/0!</v>
      </c>
      <c r="BC34" s="14" t="e">
        <f>'Исходные данные'!AO9</f>
        <v>#DIV/0!</v>
      </c>
      <c r="BD34" s="13" t="e">
        <f>($BC$5-BC34)/($BC$5-$BC$4)*100</f>
        <v>#DIV/0!</v>
      </c>
      <c r="BE34" s="13" t="e">
        <f>BD34*$BE$5/100</f>
        <v>#DIV/0!</v>
      </c>
      <c r="BF34" s="17" t="e">
        <f>RANK(BE34,$BE$6:$BE$49)</f>
        <v>#DIV/0!</v>
      </c>
      <c r="BG34" s="14" t="e">
        <f>'Исходные данные'!AR9</f>
        <v>#DIV/0!</v>
      </c>
      <c r="BH34" s="13" t="e">
        <f>($BG$5-BG34)/($BG$5-$BG$4)*100</f>
        <v>#DIV/0!</v>
      </c>
      <c r="BI34" s="13" t="e">
        <f>BH34*$BI$5/100</f>
        <v>#DIV/0!</v>
      </c>
      <c r="BJ34" s="17" t="e">
        <f>RANK(BI34,$BI$6:$BI$49)</f>
        <v>#DIV/0!</v>
      </c>
      <c r="BK34" s="13">
        <f t="shared" si="34"/>
        <v>49.484053071037735</v>
      </c>
      <c r="BL34" s="11">
        <f t="shared" si="35"/>
        <v>29</v>
      </c>
    </row>
    <row r="35" spans="1:65" s="18" customFormat="1" x14ac:dyDescent="0.25">
      <c r="A35" s="11">
        <v>74</v>
      </c>
      <c r="B35" s="76" t="s">
        <v>134</v>
      </c>
      <c r="C35" s="12">
        <v>98.726300437530384</v>
      </c>
      <c r="D35" s="14">
        <f t="shared" si="0"/>
        <v>98.527407352006307</v>
      </c>
      <c r="E35" s="13">
        <f t="shared" si="1"/>
        <v>9.8527407352006318</v>
      </c>
      <c r="F35" s="121">
        <f t="shared" si="2"/>
        <v>158</v>
      </c>
      <c r="G35" s="60">
        <v>24.0314430095452</v>
      </c>
      <c r="H35" s="13">
        <f t="shared" si="3"/>
        <v>24.0314430095452</v>
      </c>
      <c r="I35" s="13">
        <f t="shared" si="4"/>
        <v>3.6047164514317798</v>
      </c>
      <c r="J35" s="13">
        <f t="shared" si="5"/>
        <v>3.6047164514317798</v>
      </c>
      <c r="K35" s="124">
        <f t="shared" si="6"/>
        <v>76</v>
      </c>
      <c r="L35" s="131">
        <v>3</v>
      </c>
      <c r="M35" s="13">
        <f t="shared" si="7"/>
        <v>28.125</v>
      </c>
      <c r="N35" s="13">
        <f t="shared" si="8"/>
        <v>2.8125</v>
      </c>
      <c r="O35" s="134">
        <f t="shared" si="9"/>
        <v>31</v>
      </c>
      <c r="P35" s="137">
        <v>13</v>
      </c>
      <c r="Q35" s="13">
        <f t="shared" si="10"/>
        <v>14.371513637686567</v>
      </c>
      <c r="R35" s="13">
        <f t="shared" si="11"/>
        <v>5.1590048955797823</v>
      </c>
      <c r="S35" s="13">
        <f t="shared" si="12"/>
        <v>0.25795024477898915</v>
      </c>
      <c r="T35" s="130">
        <f t="shared" si="13"/>
        <v>56</v>
      </c>
      <c r="U35" s="14">
        <v>0</v>
      </c>
      <c r="V35" s="13">
        <f t="shared" si="14"/>
        <v>100</v>
      </c>
      <c r="W35" s="13">
        <f t="shared" si="15"/>
        <v>10</v>
      </c>
      <c r="X35" s="141">
        <f t="shared" si="16"/>
        <v>1</v>
      </c>
      <c r="Y35" s="14">
        <v>0</v>
      </c>
      <c r="Z35" s="13">
        <f t="shared" si="17"/>
        <v>100</v>
      </c>
      <c r="AA35" s="13">
        <f t="shared" si="18"/>
        <v>10</v>
      </c>
      <c r="AB35" s="147">
        <f t="shared" si="19"/>
        <v>1</v>
      </c>
      <c r="AC35" s="11">
        <v>100</v>
      </c>
      <c r="AD35" s="13">
        <f t="shared" si="20"/>
        <v>100</v>
      </c>
      <c r="AE35" s="13">
        <f t="shared" si="21"/>
        <v>100</v>
      </c>
      <c r="AF35" s="15">
        <f t="shared" si="22"/>
        <v>10</v>
      </c>
      <c r="AG35" s="17">
        <f t="shared" si="23"/>
        <v>1</v>
      </c>
      <c r="AH35" s="11">
        <v>0</v>
      </c>
      <c r="AI35" s="13">
        <f t="shared" si="24"/>
        <v>0</v>
      </c>
      <c r="AJ35" s="13">
        <f t="shared" si="25"/>
        <v>0</v>
      </c>
      <c r="AK35" s="155">
        <f t="shared" si="26"/>
        <v>1</v>
      </c>
      <c r="AL35" s="14">
        <v>26.435082532643506</v>
      </c>
      <c r="AM35" s="13">
        <f t="shared" si="27"/>
        <v>26.435082532643506</v>
      </c>
      <c r="AN35" s="13">
        <f t="shared" si="28"/>
        <v>2.6435082532643501</v>
      </c>
      <c r="AO35" s="13">
        <f t="shared" si="29"/>
        <v>2.6435082532643501</v>
      </c>
      <c r="AP35" s="161">
        <f t="shared" si="30"/>
        <v>73</v>
      </c>
      <c r="AQ35" s="42"/>
      <c r="AR35" s="42"/>
      <c r="AS35" s="42"/>
      <c r="AT35" s="165"/>
      <c r="AU35" s="11">
        <v>100</v>
      </c>
      <c r="AV35" s="13">
        <f t="shared" si="31"/>
        <v>0</v>
      </c>
      <c r="AW35" s="13">
        <f t="shared" si="32"/>
        <v>0</v>
      </c>
      <c r="AX35" s="17">
        <f t="shared" si="33"/>
        <v>1</v>
      </c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">
        <f t="shared" si="34"/>
        <v>49.17141568467575</v>
      </c>
      <c r="BL35" s="11">
        <f t="shared" si="35"/>
        <v>30</v>
      </c>
      <c r="BM35" s="19"/>
    </row>
    <row r="36" spans="1:65" s="18" customFormat="1" ht="15.75" x14ac:dyDescent="0.25">
      <c r="A36" s="11">
        <v>45</v>
      </c>
      <c r="B36" s="101" t="s">
        <v>108</v>
      </c>
      <c r="C36" s="12">
        <v>100</v>
      </c>
      <c r="D36" s="14">
        <f t="shared" si="0"/>
        <v>100</v>
      </c>
      <c r="E36" s="13">
        <f t="shared" si="1"/>
        <v>10</v>
      </c>
      <c r="F36" s="121">
        <f t="shared" si="2"/>
        <v>1</v>
      </c>
      <c r="G36" s="60">
        <v>14.32111590862362</v>
      </c>
      <c r="H36" s="13">
        <f t="shared" si="3"/>
        <v>14.32111590862362</v>
      </c>
      <c r="I36" s="13">
        <f t="shared" si="4"/>
        <v>2.1481673862935429</v>
      </c>
      <c r="J36" s="13">
        <f t="shared" si="5"/>
        <v>2.1481673862935429</v>
      </c>
      <c r="K36" s="124">
        <f t="shared" si="6"/>
        <v>96</v>
      </c>
      <c r="L36" s="131">
        <v>2</v>
      </c>
      <c r="M36" s="13">
        <f t="shared" si="7"/>
        <v>18.75</v>
      </c>
      <c r="N36" s="13">
        <f t="shared" si="8"/>
        <v>1.875</v>
      </c>
      <c r="O36" s="134">
        <f t="shared" si="9"/>
        <v>69</v>
      </c>
      <c r="P36" s="16">
        <v>0</v>
      </c>
      <c r="Q36" s="13">
        <f t="shared" si="10"/>
        <v>0</v>
      </c>
      <c r="R36" s="13">
        <f t="shared" si="11"/>
        <v>0</v>
      </c>
      <c r="S36" s="13">
        <f t="shared" si="12"/>
        <v>0</v>
      </c>
      <c r="T36" s="130">
        <f t="shared" si="13"/>
        <v>149</v>
      </c>
      <c r="U36" s="14">
        <v>0</v>
      </c>
      <c r="V36" s="13">
        <f t="shared" si="14"/>
        <v>100</v>
      </c>
      <c r="W36" s="13">
        <f t="shared" si="15"/>
        <v>10</v>
      </c>
      <c r="X36" s="141">
        <f t="shared" si="16"/>
        <v>1</v>
      </c>
      <c r="Y36" s="14">
        <v>0</v>
      </c>
      <c r="Z36" s="13">
        <f t="shared" si="17"/>
        <v>100</v>
      </c>
      <c r="AA36" s="13">
        <f t="shared" si="18"/>
        <v>10</v>
      </c>
      <c r="AB36" s="147">
        <f t="shared" si="19"/>
        <v>1</v>
      </c>
      <c r="AC36" s="137">
        <v>100</v>
      </c>
      <c r="AD36" s="13">
        <f t="shared" si="20"/>
        <v>100</v>
      </c>
      <c r="AE36" s="13">
        <f t="shared" si="21"/>
        <v>100</v>
      </c>
      <c r="AF36" s="15">
        <f t="shared" si="22"/>
        <v>10</v>
      </c>
      <c r="AG36" s="17">
        <f t="shared" si="23"/>
        <v>1</v>
      </c>
      <c r="AH36" s="14">
        <v>0</v>
      </c>
      <c r="AI36" s="13">
        <f t="shared" si="24"/>
        <v>0</v>
      </c>
      <c r="AJ36" s="13">
        <f t="shared" si="25"/>
        <v>0</v>
      </c>
      <c r="AK36" s="155">
        <f t="shared" si="26"/>
        <v>1</v>
      </c>
      <c r="AL36" s="14">
        <v>50.486264603725914</v>
      </c>
      <c r="AM36" s="13">
        <f t="shared" si="27"/>
        <v>50.486264603725914</v>
      </c>
      <c r="AN36" s="13">
        <f t="shared" si="28"/>
        <v>5.0486264603725912</v>
      </c>
      <c r="AO36" s="13">
        <f t="shared" si="29"/>
        <v>5.0486264603725912</v>
      </c>
      <c r="AP36" s="161">
        <f t="shared" si="30"/>
        <v>29</v>
      </c>
      <c r="AQ36" s="42"/>
      <c r="AR36" s="42"/>
      <c r="AS36" s="42"/>
      <c r="AT36" s="165"/>
      <c r="AU36" s="14">
        <v>100</v>
      </c>
      <c r="AV36" s="13">
        <f t="shared" si="31"/>
        <v>0</v>
      </c>
      <c r="AW36" s="13">
        <f t="shared" si="32"/>
        <v>0</v>
      </c>
      <c r="AX36" s="17">
        <f t="shared" si="33"/>
        <v>1</v>
      </c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">
        <f t="shared" si="34"/>
        <v>49.071793846666132</v>
      </c>
      <c r="BL36" s="11">
        <f t="shared" si="35"/>
        <v>31</v>
      </c>
    </row>
    <row r="37" spans="1:65" ht="15.75" x14ac:dyDescent="0.25">
      <c r="A37" s="11">
        <v>38</v>
      </c>
      <c r="B37" s="86" t="s">
        <v>102</v>
      </c>
      <c r="C37" s="12">
        <v>99.927423535510627</v>
      </c>
      <c r="D37" s="14">
        <f t="shared" si="0"/>
        <v>99.91609044144036</v>
      </c>
      <c r="E37" s="13">
        <f t="shared" si="1"/>
        <v>9.9916090441440364</v>
      </c>
      <c r="F37" s="121">
        <f t="shared" si="2"/>
        <v>132</v>
      </c>
      <c r="G37" s="60">
        <v>22.900555225064444</v>
      </c>
      <c r="H37" s="13">
        <f t="shared" si="3"/>
        <v>22.900555225064444</v>
      </c>
      <c r="I37" s="13">
        <f t="shared" si="4"/>
        <v>3.4350832837596665</v>
      </c>
      <c r="J37" s="13">
        <f t="shared" si="5"/>
        <v>3.4350832837596665</v>
      </c>
      <c r="K37" s="124">
        <f t="shared" si="6"/>
        <v>79</v>
      </c>
      <c r="L37" s="131">
        <v>2</v>
      </c>
      <c r="M37" s="13">
        <f t="shared" si="7"/>
        <v>18.75</v>
      </c>
      <c r="N37" s="13">
        <f t="shared" si="8"/>
        <v>1.875</v>
      </c>
      <c r="O37" s="134">
        <f t="shared" si="9"/>
        <v>69</v>
      </c>
      <c r="P37" s="16">
        <v>1.0001082368221716</v>
      </c>
      <c r="Q37" s="13">
        <f t="shared" si="10"/>
        <v>1.1056207049732698</v>
      </c>
      <c r="R37" s="13">
        <f t="shared" si="11"/>
        <v>0.73704058467535027</v>
      </c>
      <c r="S37" s="13">
        <f t="shared" si="12"/>
        <v>3.6852029233767514E-2</v>
      </c>
      <c r="T37" s="130">
        <f t="shared" si="13"/>
        <v>138</v>
      </c>
      <c r="U37" s="14">
        <v>0</v>
      </c>
      <c r="V37" s="13">
        <f t="shared" si="14"/>
        <v>100</v>
      </c>
      <c r="W37" s="13">
        <f t="shared" si="15"/>
        <v>10</v>
      </c>
      <c r="X37" s="141">
        <f t="shared" si="16"/>
        <v>1</v>
      </c>
      <c r="Y37" s="14">
        <v>0</v>
      </c>
      <c r="Z37" s="13">
        <f t="shared" si="17"/>
        <v>100</v>
      </c>
      <c r="AA37" s="13">
        <f t="shared" si="18"/>
        <v>10</v>
      </c>
      <c r="AB37" s="147">
        <f t="shared" si="19"/>
        <v>1</v>
      </c>
      <c r="AC37" s="14">
        <v>100</v>
      </c>
      <c r="AD37" s="13">
        <f t="shared" si="20"/>
        <v>100</v>
      </c>
      <c r="AE37" s="13">
        <f t="shared" si="21"/>
        <v>100</v>
      </c>
      <c r="AF37" s="15">
        <f t="shared" si="22"/>
        <v>10</v>
      </c>
      <c r="AG37" s="17">
        <f t="shared" si="23"/>
        <v>1</v>
      </c>
      <c r="AH37" s="14">
        <v>0</v>
      </c>
      <c r="AI37" s="13">
        <f t="shared" si="24"/>
        <v>0</v>
      </c>
      <c r="AJ37" s="13">
        <f t="shared" si="25"/>
        <v>0</v>
      </c>
      <c r="AK37" s="155">
        <f t="shared" si="26"/>
        <v>1</v>
      </c>
      <c r="AL37" s="14">
        <v>33.772705352837164</v>
      </c>
      <c r="AM37" s="13">
        <f t="shared" si="27"/>
        <v>33.772705352837164</v>
      </c>
      <c r="AN37" s="13">
        <f t="shared" si="28"/>
        <v>3.3772705352837162</v>
      </c>
      <c r="AO37" s="13">
        <f t="shared" si="29"/>
        <v>3.3772705352837162</v>
      </c>
      <c r="AP37" s="161">
        <f t="shared" si="30"/>
        <v>48</v>
      </c>
      <c r="AQ37" s="14" t="e">
        <f>'Исходные данные'!AF42</f>
        <v>#DIV/0!</v>
      </c>
      <c r="AR37" s="27" t="e">
        <f>(AQ37-$AQ$4)/(100-$AQ$4)*100</f>
        <v>#DIV/0!</v>
      </c>
      <c r="AS37" s="27" t="e">
        <f>AR37*$AS$5/100</f>
        <v>#DIV/0!</v>
      </c>
      <c r="AT37" s="162" t="e">
        <f>RANK(AS37,$AS$6:$AS$49)</f>
        <v>#DIV/0!</v>
      </c>
      <c r="AU37" s="14">
        <v>100</v>
      </c>
      <c r="AV37" s="13">
        <f t="shared" si="31"/>
        <v>0</v>
      </c>
      <c r="AW37" s="13">
        <f t="shared" si="32"/>
        <v>0</v>
      </c>
      <c r="AX37" s="17">
        <f t="shared" si="33"/>
        <v>1</v>
      </c>
      <c r="AY37" s="14" t="e">
        <f>'Исходные данные'!AL42</f>
        <v>#DIV/0!</v>
      </c>
      <c r="AZ37" s="13" t="e">
        <f>($AY$5-AY37)/($AY$5-$AY$4)*100</f>
        <v>#DIV/0!</v>
      </c>
      <c r="BA37" s="13" t="e">
        <f>AZ37*$BA$5/100</f>
        <v>#DIV/0!</v>
      </c>
      <c r="BB37" s="17" t="e">
        <f>RANK(BA37,$BA$6:$BA$49)</f>
        <v>#DIV/0!</v>
      </c>
      <c r="BC37" s="14" t="e">
        <f>'Исходные данные'!AO42</f>
        <v>#DIV/0!</v>
      </c>
      <c r="BD37" s="13" t="e">
        <f>($BC$5-BC37)/($BC$5-$BC$4)*100</f>
        <v>#DIV/0!</v>
      </c>
      <c r="BE37" s="13" t="e">
        <f>BD37*$BE$5/100</f>
        <v>#DIV/0!</v>
      </c>
      <c r="BF37" s="17" t="e">
        <f>RANK(BE37,$BE$6:$BE$49)</f>
        <v>#DIV/0!</v>
      </c>
      <c r="BG37" s="14" t="e">
        <f>'Исходные данные'!AR42</f>
        <v>#DIV/0!</v>
      </c>
      <c r="BH37" s="13" t="e">
        <f>($BG$5-BG37)/($BG$5-$BG$4)*100</f>
        <v>#DIV/0!</v>
      </c>
      <c r="BI37" s="13" t="e">
        <f>BH37*$BI$5/100</f>
        <v>#DIV/0!</v>
      </c>
      <c r="BJ37" s="17" t="e">
        <f>RANK(BI37,$BI$6:$BI$49)</f>
        <v>#DIV/0!</v>
      </c>
      <c r="BK37" s="13">
        <f t="shared" si="34"/>
        <v>48.715814892421186</v>
      </c>
      <c r="BL37" s="11">
        <f t="shared" si="35"/>
        <v>32</v>
      </c>
      <c r="BM37" s="18"/>
    </row>
    <row r="38" spans="1:65" s="18" customFormat="1" x14ac:dyDescent="0.25">
      <c r="A38" s="11">
        <v>65</v>
      </c>
      <c r="B38" s="76" t="s">
        <v>125</v>
      </c>
      <c r="C38" s="12">
        <v>100</v>
      </c>
      <c r="D38" s="14">
        <f t="shared" si="0"/>
        <v>100</v>
      </c>
      <c r="E38" s="13">
        <f t="shared" si="1"/>
        <v>10</v>
      </c>
      <c r="F38" s="121">
        <f t="shared" si="2"/>
        <v>1</v>
      </c>
      <c r="G38" s="60">
        <v>12.783877274778163</v>
      </c>
      <c r="H38" s="13">
        <f t="shared" si="3"/>
        <v>12.783877274778163</v>
      </c>
      <c r="I38" s="13">
        <f t="shared" si="4"/>
        <v>1.9175815912167247</v>
      </c>
      <c r="J38" s="13">
        <f t="shared" si="5"/>
        <v>1.9175815912167247</v>
      </c>
      <c r="K38" s="124">
        <f t="shared" si="6"/>
        <v>101</v>
      </c>
      <c r="L38" s="131">
        <v>5</v>
      </c>
      <c r="M38" s="13">
        <f t="shared" si="7"/>
        <v>46.875</v>
      </c>
      <c r="N38" s="13">
        <f t="shared" si="8"/>
        <v>4.6875</v>
      </c>
      <c r="O38" s="134">
        <f t="shared" si="9"/>
        <v>9</v>
      </c>
      <c r="P38" s="137">
        <v>13.229411764705887</v>
      </c>
      <c r="Q38" s="13">
        <f t="shared" si="10"/>
        <v>14.625128584233982</v>
      </c>
      <c r="R38" s="13">
        <f t="shared" si="11"/>
        <v>5.2435432110955871</v>
      </c>
      <c r="S38" s="13">
        <f t="shared" si="12"/>
        <v>0.26217716055477935</v>
      </c>
      <c r="T38" s="130">
        <f t="shared" si="13"/>
        <v>53</v>
      </c>
      <c r="U38" s="14">
        <v>0</v>
      </c>
      <c r="V38" s="13">
        <f t="shared" si="14"/>
        <v>100</v>
      </c>
      <c r="W38" s="13">
        <f t="shared" si="15"/>
        <v>10</v>
      </c>
      <c r="X38" s="141">
        <f t="shared" si="16"/>
        <v>1</v>
      </c>
      <c r="Y38" s="14">
        <v>0</v>
      </c>
      <c r="Z38" s="13">
        <f t="shared" si="17"/>
        <v>100</v>
      </c>
      <c r="AA38" s="13">
        <f t="shared" si="18"/>
        <v>10</v>
      </c>
      <c r="AB38" s="147">
        <f t="shared" si="19"/>
        <v>1</v>
      </c>
      <c r="AC38" s="11">
        <v>87</v>
      </c>
      <c r="AD38" s="13">
        <f t="shared" si="20"/>
        <v>87</v>
      </c>
      <c r="AE38" s="13">
        <f t="shared" si="21"/>
        <v>87</v>
      </c>
      <c r="AF38" s="15">
        <f t="shared" si="22"/>
        <v>8.6999999999999993</v>
      </c>
      <c r="AG38" s="17">
        <f t="shared" si="23"/>
        <v>140</v>
      </c>
      <c r="AH38" s="11">
        <v>0</v>
      </c>
      <c r="AI38" s="13">
        <f t="shared" si="24"/>
        <v>0</v>
      </c>
      <c r="AJ38" s="13">
        <f t="shared" si="25"/>
        <v>0</v>
      </c>
      <c r="AK38" s="155">
        <f t="shared" si="26"/>
        <v>1</v>
      </c>
      <c r="AL38" s="14">
        <v>30.263838592860836</v>
      </c>
      <c r="AM38" s="13">
        <f t="shared" si="27"/>
        <v>30.263838592860836</v>
      </c>
      <c r="AN38" s="13">
        <f t="shared" si="28"/>
        <v>3.0263838592860837</v>
      </c>
      <c r="AO38" s="13">
        <f t="shared" si="29"/>
        <v>3.0263838592860837</v>
      </c>
      <c r="AP38" s="161">
        <f t="shared" si="30"/>
        <v>53</v>
      </c>
      <c r="AQ38" s="42"/>
      <c r="AR38" s="42"/>
      <c r="AS38" s="42"/>
      <c r="AT38" s="165"/>
      <c r="AU38" s="11">
        <v>100</v>
      </c>
      <c r="AV38" s="13">
        <f t="shared" si="31"/>
        <v>0</v>
      </c>
      <c r="AW38" s="13">
        <f t="shared" si="32"/>
        <v>0</v>
      </c>
      <c r="AX38" s="17">
        <f t="shared" si="33"/>
        <v>1</v>
      </c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">
        <f t="shared" si="34"/>
        <v>48.593642611057589</v>
      </c>
      <c r="BL38" s="11">
        <f t="shared" si="35"/>
        <v>33</v>
      </c>
      <c r="BM38" s="19"/>
    </row>
    <row r="39" spans="1:65" s="18" customFormat="1" x14ac:dyDescent="0.25">
      <c r="A39" s="11">
        <v>105</v>
      </c>
      <c r="B39" s="76" t="s">
        <v>155</v>
      </c>
      <c r="C39" s="12">
        <v>94.034198604801702</v>
      </c>
      <c r="D39" s="14">
        <f t="shared" si="0"/>
        <v>93.102615771551513</v>
      </c>
      <c r="E39" s="13">
        <f t="shared" si="1"/>
        <v>9.3102615771551527</v>
      </c>
      <c r="F39" s="121">
        <f t="shared" si="2"/>
        <v>213</v>
      </c>
      <c r="G39" s="60">
        <v>43.922807883584269</v>
      </c>
      <c r="H39" s="13">
        <f t="shared" si="3"/>
        <v>43.922807883584269</v>
      </c>
      <c r="I39" s="13">
        <f t="shared" si="4"/>
        <v>6.5884211825376404</v>
      </c>
      <c r="J39" s="13">
        <f t="shared" si="5"/>
        <v>6.5884211825376404</v>
      </c>
      <c r="K39" s="124">
        <f t="shared" si="6"/>
        <v>51</v>
      </c>
      <c r="L39" s="131">
        <v>3</v>
      </c>
      <c r="M39" s="13">
        <f t="shared" si="7"/>
        <v>28.125</v>
      </c>
      <c r="N39" s="13">
        <f t="shared" si="8"/>
        <v>2.8125</v>
      </c>
      <c r="O39" s="134">
        <f t="shared" si="9"/>
        <v>31</v>
      </c>
      <c r="P39" s="137">
        <v>26.499837096065505</v>
      </c>
      <c r="Q39" s="13">
        <f t="shared" si="10"/>
        <v>29.29559770942906</v>
      </c>
      <c r="R39" s="13">
        <f t="shared" si="11"/>
        <v>10.133699586160613</v>
      </c>
      <c r="S39" s="13">
        <f t="shared" si="12"/>
        <v>0.50668497930803069</v>
      </c>
      <c r="T39" s="130">
        <f t="shared" si="13"/>
        <v>18</v>
      </c>
      <c r="U39" s="14">
        <v>0</v>
      </c>
      <c r="V39" s="13">
        <f t="shared" si="14"/>
        <v>100</v>
      </c>
      <c r="W39" s="13">
        <f t="shared" si="15"/>
        <v>10</v>
      </c>
      <c r="X39" s="141">
        <f t="shared" si="16"/>
        <v>1</v>
      </c>
      <c r="Y39" s="14">
        <v>0</v>
      </c>
      <c r="Z39" s="13">
        <f t="shared" si="17"/>
        <v>100</v>
      </c>
      <c r="AA39" s="13">
        <f t="shared" si="18"/>
        <v>10</v>
      </c>
      <c r="AB39" s="147">
        <f t="shared" si="19"/>
        <v>1</v>
      </c>
      <c r="AC39" s="11">
        <v>74</v>
      </c>
      <c r="AD39" s="13">
        <f t="shared" si="20"/>
        <v>74</v>
      </c>
      <c r="AE39" s="13">
        <f t="shared" si="21"/>
        <v>74</v>
      </c>
      <c r="AF39" s="15">
        <f t="shared" si="22"/>
        <v>7.4</v>
      </c>
      <c r="AG39" s="17">
        <f t="shared" si="23"/>
        <v>165</v>
      </c>
      <c r="AH39" s="11">
        <v>0</v>
      </c>
      <c r="AI39" s="13">
        <f t="shared" si="24"/>
        <v>0</v>
      </c>
      <c r="AJ39" s="13">
        <f t="shared" si="25"/>
        <v>0</v>
      </c>
      <c r="AK39" s="155">
        <f t="shared" si="26"/>
        <v>1</v>
      </c>
      <c r="AL39" s="14">
        <v>18.120904359552455</v>
      </c>
      <c r="AM39" s="13">
        <f t="shared" si="27"/>
        <v>18.120904359552455</v>
      </c>
      <c r="AN39" s="13">
        <f t="shared" si="28"/>
        <v>1.8120904359552454</v>
      </c>
      <c r="AO39" s="13">
        <f t="shared" si="29"/>
        <v>1.8120904359552454</v>
      </c>
      <c r="AP39" s="161">
        <f t="shared" si="30"/>
        <v>111</v>
      </c>
      <c r="AQ39" s="42"/>
      <c r="AR39" s="42"/>
      <c r="AS39" s="42"/>
      <c r="AT39" s="165"/>
      <c r="AU39" s="11">
        <v>100</v>
      </c>
      <c r="AV39" s="13">
        <f t="shared" si="31"/>
        <v>0</v>
      </c>
      <c r="AW39" s="13">
        <f t="shared" si="32"/>
        <v>0</v>
      </c>
      <c r="AX39" s="17">
        <f t="shared" si="33"/>
        <v>1</v>
      </c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">
        <f t="shared" si="34"/>
        <v>48.42995817495607</v>
      </c>
      <c r="BL39" s="11">
        <f t="shared" si="35"/>
        <v>34</v>
      </c>
      <c r="BM39" s="19"/>
    </row>
    <row r="40" spans="1:65" s="18" customFormat="1" ht="36" x14ac:dyDescent="0.25">
      <c r="A40" s="11">
        <v>149</v>
      </c>
      <c r="B40" s="76" t="s">
        <v>213</v>
      </c>
      <c r="C40" s="12">
        <v>100</v>
      </c>
      <c r="D40" s="14">
        <f t="shared" si="0"/>
        <v>100</v>
      </c>
      <c r="E40" s="13">
        <f t="shared" si="1"/>
        <v>10</v>
      </c>
      <c r="F40" s="121">
        <f t="shared" si="2"/>
        <v>1</v>
      </c>
      <c r="G40" s="60">
        <v>29.691858366422736</v>
      </c>
      <c r="H40" s="13">
        <f t="shared" si="3"/>
        <v>29.691858366422736</v>
      </c>
      <c r="I40" s="13">
        <f t="shared" si="4"/>
        <v>4.4537787549634107</v>
      </c>
      <c r="J40" s="13">
        <f t="shared" si="5"/>
        <v>4.4537787549634107</v>
      </c>
      <c r="K40" s="124">
        <f t="shared" si="6"/>
        <v>67</v>
      </c>
      <c r="L40" s="131">
        <v>2</v>
      </c>
      <c r="M40" s="13">
        <f t="shared" si="7"/>
        <v>18.75</v>
      </c>
      <c r="N40" s="13">
        <f t="shared" si="8"/>
        <v>1.875</v>
      </c>
      <c r="O40" s="134">
        <f t="shared" si="9"/>
        <v>69</v>
      </c>
      <c r="P40" s="137">
        <v>6.9780614500442084</v>
      </c>
      <c r="Q40" s="13">
        <f t="shared" si="10"/>
        <v>7.7142542533788649</v>
      </c>
      <c r="R40" s="13">
        <f t="shared" si="11"/>
        <v>2.9399184341438822</v>
      </c>
      <c r="S40" s="13">
        <f t="shared" si="12"/>
        <v>0.14699592170719411</v>
      </c>
      <c r="T40" s="130">
        <f t="shared" si="13"/>
        <v>79</v>
      </c>
      <c r="U40" s="14">
        <v>0</v>
      </c>
      <c r="V40" s="13">
        <f t="shared" si="14"/>
        <v>100</v>
      </c>
      <c r="W40" s="13">
        <f t="shared" si="15"/>
        <v>10</v>
      </c>
      <c r="X40" s="141">
        <f t="shared" si="16"/>
        <v>1</v>
      </c>
      <c r="Y40" s="14">
        <v>0</v>
      </c>
      <c r="Z40" s="13">
        <f t="shared" si="17"/>
        <v>100</v>
      </c>
      <c r="AA40" s="13">
        <f t="shared" si="18"/>
        <v>10</v>
      </c>
      <c r="AB40" s="147">
        <f t="shared" si="19"/>
        <v>1</v>
      </c>
      <c r="AC40" s="11">
        <v>99</v>
      </c>
      <c r="AD40" s="13">
        <f t="shared" si="20"/>
        <v>99</v>
      </c>
      <c r="AE40" s="13">
        <f t="shared" si="21"/>
        <v>99</v>
      </c>
      <c r="AF40" s="15">
        <f t="shared" si="22"/>
        <v>9.9</v>
      </c>
      <c r="AG40" s="17">
        <f t="shared" si="23"/>
        <v>87</v>
      </c>
      <c r="AH40" s="11">
        <v>0</v>
      </c>
      <c r="AI40" s="13">
        <f t="shared" si="24"/>
        <v>0</v>
      </c>
      <c r="AJ40" s="13">
        <f t="shared" si="25"/>
        <v>0</v>
      </c>
      <c r="AK40" s="155">
        <f t="shared" si="26"/>
        <v>1</v>
      </c>
      <c r="AL40" s="14">
        <v>20.376312718786465</v>
      </c>
      <c r="AM40" s="13">
        <f t="shared" si="27"/>
        <v>20.376312718786465</v>
      </c>
      <c r="AN40" s="13">
        <f t="shared" si="28"/>
        <v>2.0376312718786465</v>
      </c>
      <c r="AO40" s="13">
        <f t="shared" si="29"/>
        <v>2.0376312718786465</v>
      </c>
      <c r="AP40" s="161">
        <f t="shared" si="30"/>
        <v>101</v>
      </c>
      <c r="AQ40" s="42"/>
      <c r="AR40" s="42"/>
      <c r="AS40" s="42"/>
      <c r="AT40" s="165"/>
      <c r="AU40" s="11">
        <v>100</v>
      </c>
      <c r="AV40" s="13">
        <f t="shared" si="31"/>
        <v>0</v>
      </c>
      <c r="AW40" s="13">
        <f t="shared" si="32"/>
        <v>0</v>
      </c>
      <c r="AX40" s="17">
        <f t="shared" si="33"/>
        <v>1</v>
      </c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">
        <f t="shared" si="34"/>
        <v>48.413405948549247</v>
      </c>
      <c r="BL40" s="11">
        <f t="shared" si="35"/>
        <v>35</v>
      </c>
      <c r="BM40" s="19"/>
    </row>
    <row r="41" spans="1:65" s="18" customFormat="1" ht="24" x14ac:dyDescent="0.25">
      <c r="A41" s="11">
        <v>177</v>
      </c>
      <c r="B41" s="76" t="s">
        <v>241</v>
      </c>
      <c r="C41" s="12">
        <v>100</v>
      </c>
      <c r="D41" s="14">
        <f t="shared" si="0"/>
        <v>100</v>
      </c>
      <c r="E41" s="13">
        <f t="shared" si="1"/>
        <v>10</v>
      </c>
      <c r="F41" s="121">
        <f t="shared" si="2"/>
        <v>1</v>
      </c>
      <c r="G41" s="60">
        <v>7.9198574865683931</v>
      </c>
      <c r="H41" s="13">
        <f t="shared" si="3"/>
        <v>7.9198574865683931</v>
      </c>
      <c r="I41" s="13">
        <f t="shared" si="4"/>
        <v>1.1879786229852589</v>
      </c>
      <c r="J41" s="13">
        <f t="shared" si="5"/>
        <v>1.1879786229852589</v>
      </c>
      <c r="K41" s="124">
        <f t="shared" si="6"/>
        <v>108</v>
      </c>
      <c r="L41" s="131">
        <v>7</v>
      </c>
      <c r="M41" s="13">
        <f t="shared" si="7"/>
        <v>65.625</v>
      </c>
      <c r="N41" s="13">
        <f t="shared" si="8"/>
        <v>6.5625</v>
      </c>
      <c r="O41" s="134">
        <f t="shared" si="9"/>
        <v>2</v>
      </c>
      <c r="P41" s="137">
        <v>34.096757261915428</v>
      </c>
      <c r="Q41" s="13">
        <f t="shared" si="10"/>
        <v>37.694000922346618</v>
      </c>
      <c r="R41" s="13">
        <f t="shared" si="11"/>
        <v>12.933167323799802</v>
      </c>
      <c r="S41" s="13">
        <f t="shared" si="12"/>
        <v>0.64665836618999006</v>
      </c>
      <c r="T41" s="130">
        <f t="shared" si="13"/>
        <v>8</v>
      </c>
      <c r="U41" s="14">
        <v>0</v>
      </c>
      <c r="V41" s="13">
        <f t="shared" si="14"/>
        <v>100</v>
      </c>
      <c r="W41" s="13">
        <f t="shared" si="15"/>
        <v>10</v>
      </c>
      <c r="X41" s="141">
        <f t="shared" si="16"/>
        <v>1</v>
      </c>
      <c r="Y41" s="14">
        <v>0</v>
      </c>
      <c r="Z41" s="13">
        <f t="shared" si="17"/>
        <v>100</v>
      </c>
      <c r="AA41" s="13">
        <f t="shared" si="18"/>
        <v>10</v>
      </c>
      <c r="AB41" s="147">
        <f t="shared" si="19"/>
        <v>1</v>
      </c>
      <c r="AC41" s="11">
        <v>100</v>
      </c>
      <c r="AD41" s="13">
        <f t="shared" si="20"/>
        <v>100</v>
      </c>
      <c r="AE41" s="13">
        <f t="shared" si="21"/>
        <v>100</v>
      </c>
      <c r="AF41" s="15">
        <f t="shared" si="22"/>
        <v>10</v>
      </c>
      <c r="AG41" s="17">
        <f t="shared" si="23"/>
        <v>1</v>
      </c>
      <c r="AH41" s="11">
        <v>0</v>
      </c>
      <c r="AI41" s="13">
        <f t="shared" si="24"/>
        <v>0</v>
      </c>
      <c r="AJ41" s="13">
        <f t="shared" si="25"/>
        <v>0</v>
      </c>
      <c r="AK41" s="155">
        <f t="shared" si="26"/>
        <v>1</v>
      </c>
      <c r="AL41" s="14">
        <v>0</v>
      </c>
      <c r="AM41" s="13">
        <f t="shared" si="27"/>
        <v>0</v>
      </c>
      <c r="AN41" s="13">
        <f t="shared" si="28"/>
        <v>0</v>
      </c>
      <c r="AO41" s="13">
        <f t="shared" si="29"/>
        <v>0</v>
      </c>
      <c r="AP41" s="161">
        <f t="shared" si="30"/>
        <v>170</v>
      </c>
      <c r="AQ41" s="42"/>
      <c r="AR41" s="42"/>
      <c r="AS41" s="42"/>
      <c r="AT41" s="165"/>
      <c r="AU41" s="11">
        <v>100</v>
      </c>
      <c r="AV41" s="13">
        <f t="shared" si="31"/>
        <v>0</v>
      </c>
      <c r="AW41" s="13">
        <f t="shared" si="32"/>
        <v>0</v>
      </c>
      <c r="AX41" s="17">
        <f t="shared" si="33"/>
        <v>1</v>
      </c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">
        <f t="shared" si="34"/>
        <v>48.397136989175252</v>
      </c>
      <c r="BL41" s="11">
        <f t="shared" si="35"/>
        <v>36</v>
      </c>
      <c r="BM41" s="19"/>
    </row>
    <row r="42" spans="1:65" s="18" customFormat="1" ht="36" x14ac:dyDescent="0.25">
      <c r="A42" s="11">
        <v>265</v>
      </c>
      <c r="B42" s="88" t="s">
        <v>330</v>
      </c>
      <c r="C42" s="12">
        <v>99.299961228621896</v>
      </c>
      <c r="D42" s="14">
        <f t="shared" si="0"/>
        <v>99.190647482014398</v>
      </c>
      <c r="E42" s="13">
        <f t="shared" si="1"/>
        <v>9.9190647482014409</v>
      </c>
      <c r="F42" s="121">
        <f t="shared" si="2"/>
        <v>150</v>
      </c>
      <c r="G42" s="60">
        <v>59.174724286873214</v>
      </c>
      <c r="H42" s="13">
        <f t="shared" si="3"/>
        <v>59.174724286873214</v>
      </c>
      <c r="I42" s="13">
        <f t="shared" si="4"/>
        <v>8.8762086430309814</v>
      </c>
      <c r="J42" s="13">
        <f t="shared" si="5"/>
        <v>8.8762086430309814</v>
      </c>
      <c r="K42" s="124">
        <f t="shared" si="6"/>
        <v>34</v>
      </c>
      <c r="L42" s="131">
        <v>1.2666666666666666</v>
      </c>
      <c r="M42" s="13">
        <f t="shared" si="7"/>
        <v>11.875</v>
      </c>
      <c r="N42" s="13">
        <f t="shared" si="8"/>
        <v>1.1875</v>
      </c>
      <c r="O42" s="134">
        <f t="shared" si="9"/>
        <v>112</v>
      </c>
      <c r="P42" s="137">
        <v>3.5366260328281953</v>
      </c>
      <c r="Q42" s="13">
        <f t="shared" si="10"/>
        <v>3.9097437893990574</v>
      </c>
      <c r="R42" s="13">
        <f t="shared" si="11"/>
        <v>1.6717482794839464</v>
      </c>
      <c r="S42" s="13">
        <f t="shared" si="12"/>
        <v>8.3587413974197333E-2</v>
      </c>
      <c r="T42" s="130">
        <f t="shared" si="13"/>
        <v>91</v>
      </c>
      <c r="U42" s="14">
        <v>13.333333333333334</v>
      </c>
      <c r="V42" s="13">
        <f t="shared" si="14"/>
        <v>86.666666666666671</v>
      </c>
      <c r="W42" s="13">
        <f t="shared" si="15"/>
        <v>8.6666666666666679</v>
      </c>
      <c r="X42" s="141">
        <f t="shared" si="16"/>
        <v>256</v>
      </c>
      <c r="Y42" s="14">
        <v>73.333333333333329</v>
      </c>
      <c r="Z42" s="13">
        <f t="shared" si="17"/>
        <v>26.666666666666671</v>
      </c>
      <c r="AA42" s="13">
        <f t="shared" si="18"/>
        <v>2.6666666666666674</v>
      </c>
      <c r="AB42" s="147">
        <f t="shared" si="19"/>
        <v>246</v>
      </c>
      <c r="AC42" s="11">
        <v>100</v>
      </c>
      <c r="AD42" s="13">
        <f t="shared" si="20"/>
        <v>100</v>
      </c>
      <c r="AE42" s="13">
        <f t="shared" si="21"/>
        <v>100</v>
      </c>
      <c r="AF42" s="15">
        <f t="shared" si="22"/>
        <v>10</v>
      </c>
      <c r="AG42" s="17">
        <f t="shared" si="23"/>
        <v>1</v>
      </c>
      <c r="AH42" s="11">
        <v>0</v>
      </c>
      <c r="AI42" s="13">
        <f t="shared" si="24"/>
        <v>0</v>
      </c>
      <c r="AJ42" s="13">
        <f t="shared" si="25"/>
        <v>0</v>
      </c>
      <c r="AK42" s="155">
        <f t="shared" si="26"/>
        <v>1</v>
      </c>
      <c r="AL42" s="14">
        <v>69.441460794844261</v>
      </c>
      <c r="AM42" s="13">
        <f t="shared" si="27"/>
        <v>69.441460794844261</v>
      </c>
      <c r="AN42" s="13">
        <f t="shared" si="28"/>
        <v>6.9441460794844261</v>
      </c>
      <c r="AO42" s="13">
        <f t="shared" si="29"/>
        <v>6.9441460794844261</v>
      </c>
      <c r="AP42" s="161">
        <f t="shared" si="30"/>
        <v>15</v>
      </c>
      <c r="AQ42" s="42"/>
      <c r="AR42" s="42"/>
      <c r="AS42" s="42"/>
      <c r="AT42" s="165"/>
      <c r="AU42" s="11">
        <v>100</v>
      </c>
      <c r="AV42" s="13">
        <f t="shared" si="31"/>
        <v>0</v>
      </c>
      <c r="AW42" s="13">
        <f t="shared" si="32"/>
        <v>0</v>
      </c>
      <c r="AX42" s="17">
        <f t="shared" si="33"/>
        <v>1</v>
      </c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">
        <f t="shared" si="34"/>
        <v>48.343840218024383</v>
      </c>
      <c r="BL42" s="11">
        <f t="shared" si="35"/>
        <v>37</v>
      </c>
      <c r="BM42" s="19"/>
    </row>
    <row r="43" spans="1:65" s="18" customFormat="1" ht="36" x14ac:dyDescent="0.25">
      <c r="A43" s="11">
        <v>264</v>
      </c>
      <c r="B43" s="88" t="s">
        <v>329</v>
      </c>
      <c r="C43" s="12">
        <v>90.869127585711055</v>
      </c>
      <c r="D43" s="14">
        <f t="shared" si="0"/>
        <v>89.44330673947978</v>
      </c>
      <c r="E43" s="13">
        <f t="shared" si="1"/>
        <v>8.9443306739479791</v>
      </c>
      <c r="F43" s="121">
        <f t="shared" si="2"/>
        <v>229</v>
      </c>
      <c r="G43" s="60">
        <v>37.001353689920712</v>
      </c>
      <c r="H43" s="13">
        <f t="shared" si="3"/>
        <v>37.001353689920712</v>
      </c>
      <c r="I43" s="13">
        <f t="shared" si="4"/>
        <v>5.5502030534881071</v>
      </c>
      <c r="J43" s="13">
        <f t="shared" si="5"/>
        <v>5.5502030534881071</v>
      </c>
      <c r="K43" s="124">
        <f t="shared" si="6"/>
        <v>58</v>
      </c>
      <c r="L43" s="131">
        <v>3.125</v>
      </c>
      <c r="M43" s="13">
        <f t="shared" si="7"/>
        <v>29.296875</v>
      </c>
      <c r="N43" s="13">
        <f t="shared" si="8"/>
        <v>2.9296875</v>
      </c>
      <c r="O43" s="134">
        <f t="shared" si="9"/>
        <v>30</v>
      </c>
      <c r="P43" s="137">
        <v>30.07062355101111</v>
      </c>
      <c r="Q43" s="13">
        <f t="shared" si="10"/>
        <v>33.243105881314996</v>
      </c>
      <c r="R43" s="13">
        <f t="shared" si="11"/>
        <v>11.449535643455928</v>
      </c>
      <c r="S43" s="13">
        <f t="shared" si="12"/>
        <v>0.57247678217279641</v>
      </c>
      <c r="T43" s="130">
        <f t="shared" si="13"/>
        <v>11</v>
      </c>
      <c r="U43" s="14">
        <v>12.5</v>
      </c>
      <c r="V43" s="13">
        <f t="shared" si="14"/>
        <v>87.5</v>
      </c>
      <c r="W43" s="13">
        <f t="shared" si="15"/>
        <v>8.75</v>
      </c>
      <c r="X43" s="141">
        <f t="shared" si="16"/>
        <v>255</v>
      </c>
      <c r="Y43" s="14">
        <v>12.5</v>
      </c>
      <c r="Z43" s="13">
        <f t="shared" si="17"/>
        <v>87.5</v>
      </c>
      <c r="AA43" s="13">
        <f t="shared" si="18"/>
        <v>8.75</v>
      </c>
      <c r="AB43" s="147">
        <f t="shared" si="19"/>
        <v>204</v>
      </c>
      <c r="AC43" s="11">
        <v>99</v>
      </c>
      <c r="AD43" s="13">
        <f t="shared" si="20"/>
        <v>99</v>
      </c>
      <c r="AE43" s="13">
        <f t="shared" si="21"/>
        <v>99</v>
      </c>
      <c r="AF43" s="15">
        <f t="shared" si="22"/>
        <v>9.9</v>
      </c>
      <c r="AG43" s="17">
        <f t="shared" si="23"/>
        <v>87</v>
      </c>
      <c r="AH43" s="11">
        <v>0</v>
      </c>
      <c r="AI43" s="13">
        <f t="shared" si="24"/>
        <v>0</v>
      </c>
      <c r="AJ43" s="13">
        <f t="shared" si="25"/>
        <v>0</v>
      </c>
      <c r="AK43" s="155">
        <f t="shared" si="26"/>
        <v>1</v>
      </c>
      <c r="AL43" s="14">
        <v>29.083038173947262</v>
      </c>
      <c r="AM43" s="13">
        <f t="shared" si="27"/>
        <v>29.083038173947262</v>
      </c>
      <c r="AN43" s="13">
        <f t="shared" si="28"/>
        <v>2.9083038173947262</v>
      </c>
      <c r="AO43" s="13">
        <f t="shared" si="29"/>
        <v>2.9083038173947262</v>
      </c>
      <c r="AP43" s="161">
        <f t="shared" si="30"/>
        <v>63</v>
      </c>
      <c r="AQ43" s="42"/>
      <c r="AR43" s="42"/>
      <c r="AS43" s="42"/>
      <c r="AT43" s="165"/>
      <c r="AU43" s="11">
        <v>100</v>
      </c>
      <c r="AV43" s="13">
        <f t="shared" si="31"/>
        <v>0</v>
      </c>
      <c r="AW43" s="13">
        <f t="shared" si="32"/>
        <v>0</v>
      </c>
      <c r="AX43" s="17">
        <f t="shared" si="33"/>
        <v>1</v>
      </c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">
        <f t="shared" si="34"/>
        <v>48.305001827003601</v>
      </c>
      <c r="BL43" s="11">
        <f t="shared" si="35"/>
        <v>38</v>
      </c>
      <c r="BM43" s="19"/>
    </row>
    <row r="44" spans="1:65" s="18" customFormat="1" ht="36" x14ac:dyDescent="0.25">
      <c r="A44" s="11">
        <v>261</v>
      </c>
      <c r="B44" s="88" t="s">
        <v>326</v>
      </c>
      <c r="C44" s="12">
        <v>91.14638088344141</v>
      </c>
      <c r="D44" s="14">
        <f t="shared" si="0"/>
        <v>89.763854206009583</v>
      </c>
      <c r="E44" s="13">
        <f t="shared" si="1"/>
        <v>8.9763854206009572</v>
      </c>
      <c r="F44" s="121">
        <f t="shared" si="2"/>
        <v>228</v>
      </c>
      <c r="G44" s="60">
        <v>99.44289757503158</v>
      </c>
      <c r="H44" s="13">
        <f t="shared" si="3"/>
        <v>99.44289757503158</v>
      </c>
      <c r="I44" s="13">
        <f t="shared" si="4"/>
        <v>14.916434636254737</v>
      </c>
      <c r="J44" s="13">
        <f t="shared" si="5"/>
        <v>14.916434636254737</v>
      </c>
      <c r="K44" s="124">
        <f t="shared" si="6"/>
        <v>2</v>
      </c>
      <c r="L44" s="131">
        <v>1.096774193548387</v>
      </c>
      <c r="M44" s="13">
        <f t="shared" si="7"/>
        <v>10.282258064516128</v>
      </c>
      <c r="N44" s="13">
        <f t="shared" si="8"/>
        <v>1.0282258064516128</v>
      </c>
      <c r="O44" s="134">
        <f t="shared" si="9"/>
        <v>114</v>
      </c>
      <c r="P44" s="137">
        <v>2.3926213457347671</v>
      </c>
      <c r="Q44" s="13">
        <f t="shared" si="10"/>
        <v>2.645045407695938</v>
      </c>
      <c r="R44" s="13">
        <f t="shared" si="11"/>
        <v>1.2501821522495733</v>
      </c>
      <c r="S44" s="13">
        <f t="shared" si="12"/>
        <v>6.2509107612478673E-2</v>
      </c>
      <c r="T44" s="130">
        <f t="shared" si="13"/>
        <v>94</v>
      </c>
      <c r="U44" s="14">
        <v>3.225806451612903</v>
      </c>
      <c r="V44" s="13">
        <f t="shared" si="14"/>
        <v>96.774193548387103</v>
      </c>
      <c r="W44" s="13">
        <f t="shared" si="15"/>
        <v>9.67741935483871</v>
      </c>
      <c r="X44" s="141">
        <f t="shared" si="16"/>
        <v>246</v>
      </c>
      <c r="Y44" s="14">
        <v>90.322580645161281</v>
      </c>
      <c r="Z44" s="13">
        <f t="shared" si="17"/>
        <v>9.6774193548387188</v>
      </c>
      <c r="AA44" s="13">
        <f t="shared" si="18"/>
        <v>0.96774193548387188</v>
      </c>
      <c r="AB44" s="147">
        <f t="shared" si="19"/>
        <v>251</v>
      </c>
      <c r="AC44" s="11">
        <v>60</v>
      </c>
      <c r="AD44" s="13">
        <f t="shared" si="20"/>
        <v>60</v>
      </c>
      <c r="AE44" s="13">
        <f t="shared" si="21"/>
        <v>60</v>
      </c>
      <c r="AF44" s="15">
        <f t="shared" si="22"/>
        <v>6</v>
      </c>
      <c r="AG44" s="17">
        <f t="shared" si="23"/>
        <v>181</v>
      </c>
      <c r="AH44" s="11">
        <v>0</v>
      </c>
      <c r="AI44" s="13">
        <f t="shared" si="24"/>
        <v>0</v>
      </c>
      <c r="AJ44" s="13">
        <f t="shared" si="25"/>
        <v>0</v>
      </c>
      <c r="AK44" s="155">
        <f t="shared" si="26"/>
        <v>1</v>
      </c>
      <c r="AL44" s="14">
        <v>64.940283389543751</v>
      </c>
      <c r="AM44" s="13">
        <f t="shared" si="27"/>
        <v>64.940283389543751</v>
      </c>
      <c r="AN44" s="13">
        <f t="shared" si="28"/>
        <v>6.4940283389543758</v>
      </c>
      <c r="AO44" s="13">
        <f t="shared" si="29"/>
        <v>6.4940283389543758</v>
      </c>
      <c r="AP44" s="161">
        <f t="shared" si="30"/>
        <v>17</v>
      </c>
      <c r="AQ44" s="42"/>
      <c r="AR44" s="42"/>
      <c r="AS44" s="42"/>
      <c r="AT44" s="165"/>
      <c r="AU44" s="11">
        <v>100</v>
      </c>
      <c r="AV44" s="13">
        <f t="shared" si="31"/>
        <v>0</v>
      </c>
      <c r="AW44" s="13">
        <f t="shared" si="32"/>
        <v>0</v>
      </c>
      <c r="AX44" s="17">
        <f t="shared" si="33"/>
        <v>1</v>
      </c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">
        <f t="shared" si="34"/>
        <v>48.122744600196739</v>
      </c>
      <c r="BL44" s="11">
        <f t="shared" si="35"/>
        <v>39</v>
      </c>
      <c r="BM44" s="19"/>
    </row>
    <row r="45" spans="1:65" s="18" customFormat="1" ht="36" x14ac:dyDescent="0.25">
      <c r="A45" s="11">
        <v>2</v>
      </c>
      <c r="B45" s="80" t="s">
        <v>85</v>
      </c>
      <c r="C45" s="12">
        <v>93.635739281871651</v>
      </c>
      <c r="D45" s="14">
        <f t="shared" si="0"/>
        <v>92.641935492810063</v>
      </c>
      <c r="E45" s="13">
        <f t="shared" si="1"/>
        <v>9.2641935492810052</v>
      </c>
      <c r="F45" s="121">
        <f t="shared" si="2"/>
        <v>217</v>
      </c>
      <c r="G45" s="60">
        <v>97.489046345684258</v>
      </c>
      <c r="H45" s="13">
        <f t="shared" si="3"/>
        <v>97.489046345684258</v>
      </c>
      <c r="I45" s="13">
        <f t="shared" si="4"/>
        <v>14.623356951852639</v>
      </c>
      <c r="J45" s="13">
        <f t="shared" si="5"/>
        <v>14.623356951852639</v>
      </c>
      <c r="K45" s="124">
        <f t="shared" si="6"/>
        <v>6</v>
      </c>
      <c r="L45" s="131">
        <v>2.7346938775510203</v>
      </c>
      <c r="M45" s="13">
        <f t="shared" si="7"/>
        <v>25.637755102040817</v>
      </c>
      <c r="N45" s="13">
        <f t="shared" si="8"/>
        <v>2.5637755102040818</v>
      </c>
      <c r="O45" s="134">
        <f t="shared" si="9"/>
        <v>56</v>
      </c>
      <c r="P45" s="16">
        <v>4.9203601747685894</v>
      </c>
      <c r="Q45" s="13">
        <f t="shared" si="10"/>
        <v>5.4394633349243566</v>
      </c>
      <c r="R45" s="13">
        <f t="shared" si="11"/>
        <v>2.1816547946590461</v>
      </c>
      <c r="S45" s="13">
        <f t="shared" si="12"/>
        <v>0.10908273973295231</v>
      </c>
      <c r="T45" s="130">
        <f t="shared" si="13"/>
        <v>87</v>
      </c>
      <c r="U45" s="14">
        <v>2.0408163265306123</v>
      </c>
      <c r="V45" s="13">
        <f t="shared" si="14"/>
        <v>97.959183673469383</v>
      </c>
      <c r="W45" s="13">
        <f t="shared" si="15"/>
        <v>9.795918367346939</v>
      </c>
      <c r="X45" s="141">
        <f t="shared" si="16"/>
        <v>245</v>
      </c>
      <c r="Y45" s="14">
        <v>28.571428571428569</v>
      </c>
      <c r="Z45" s="13">
        <f t="shared" si="17"/>
        <v>71.428571428571431</v>
      </c>
      <c r="AA45" s="13">
        <f t="shared" si="18"/>
        <v>7.1428571428571432</v>
      </c>
      <c r="AB45" s="147">
        <f t="shared" si="19"/>
        <v>210</v>
      </c>
      <c r="AC45" s="14">
        <v>45</v>
      </c>
      <c r="AD45" s="13">
        <f t="shared" si="20"/>
        <v>45</v>
      </c>
      <c r="AE45" s="13">
        <f t="shared" si="21"/>
        <v>45</v>
      </c>
      <c r="AF45" s="15">
        <f t="shared" si="22"/>
        <v>4.5</v>
      </c>
      <c r="AG45" s="17">
        <f t="shared" si="23"/>
        <v>190</v>
      </c>
      <c r="AH45" s="14">
        <v>0</v>
      </c>
      <c r="AI45" s="13">
        <f t="shared" si="24"/>
        <v>0</v>
      </c>
      <c r="AJ45" s="13">
        <f t="shared" si="25"/>
        <v>0</v>
      </c>
      <c r="AK45" s="155">
        <f t="shared" si="26"/>
        <v>1</v>
      </c>
      <c r="AL45" s="14">
        <v>0</v>
      </c>
      <c r="AM45" s="13">
        <f t="shared" si="27"/>
        <v>0</v>
      </c>
      <c r="AN45" s="13">
        <f t="shared" si="28"/>
        <v>0</v>
      </c>
      <c r="AO45" s="13">
        <f t="shared" si="29"/>
        <v>0</v>
      </c>
      <c r="AP45" s="161">
        <f t="shared" si="30"/>
        <v>170</v>
      </c>
      <c r="AQ45" s="14" t="e">
        <f>'Исходные данные'!AF6</f>
        <v>#DIV/0!</v>
      </c>
      <c r="AR45" s="27" t="e">
        <f>(AQ45-$AQ$4)/(100-$AQ$4)*100</f>
        <v>#DIV/0!</v>
      </c>
      <c r="AS45" s="27" t="e">
        <f>AR45*$AS$5/100</f>
        <v>#DIV/0!</v>
      </c>
      <c r="AT45" s="162" t="e">
        <f>RANK(AS45,$AS$6:$AS$49)</f>
        <v>#DIV/0!</v>
      </c>
      <c r="AU45" s="14">
        <v>100</v>
      </c>
      <c r="AV45" s="13">
        <f t="shared" si="31"/>
        <v>0</v>
      </c>
      <c r="AW45" s="13">
        <f t="shared" si="32"/>
        <v>0</v>
      </c>
      <c r="AX45" s="17">
        <f t="shared" si="33"/>
        <v>1</v>
      </c>
      <c r="AY45" s="14" t="e">
        <f>'Исходные данные'!AL6</f>
        <v>#DIV/0!</v>
      </c>
      <c r="AZ45" s="13" t="e">
        <f>($AY$5-AY45)/($AY$5-$AY$4)*100</f>
        <v>#DIV/0!</v>
      </c>
      <c r="BA45" s="13" t="e">
        <f>AZ45*$BA$5/100</f>
        <v>#DIV/0!</v>
      </c>
      <c r="BB45" s="17" t="e">
        <f>RANK(BA45,$BA$6:$BA$49)</f>
        <v>#DIV/0!</v>
      </c>
      <c r="BC45" s="14" t="e">
        <f>'Исходные данные'!AO6</f>
        <v>#DIV/0!</v>
      </c>
      <c r="BD45" s="13" t="e">
        <f>($BC$5-BC45)/($BC$5-$BC$4)*100</f>
        <v>#DIV/0!</v>
      </c>
      <c r="BE45" s="13" t="e">
        <f>BD45*$BE$5/100</f>
        <v>#DIV/0!</v>
      </c>
      <c r="BF45" s="17" t="e">
        <f>RANK(BE45,$BE$6:$BE$49)</f>
        <v>#DIV/0!</v>
      </c>
      <c r="BG45" s="14" t="e">
        <f>'Исходные данные'!AR6</f>
        <v>#DIV/0!</v>
      </c>
      <c r="BH45" s="13" t="e">
        <f>($BG$5-BG45)/($BG$5-$BG$4)*100</f>
        <v>#DIV/0!</v>
      </c>
      <c r="BI45" s="13" t="e">
        <f>BH45*$BI$5/100</f>
        <v>#DIV/0!</v>
      </c>
      <c r="BJ45" s="17" t="e">
        <f>RANK(BI45,$BI$6:$BI$49)</f>
        <v>#DIV/0!</v>
      </c>
      <c r="BK45" s="13">
        <f t="shared" si="34"/>
        <v>47.999184261274763</v>
      </c>
      <c r="BL45" s="11">
        <f t="shared" si="35"/>
        <v>40</v>
      </c>
    </row>
    <row r="46" spans="1:65" s="18" customFormat="1" ht="36" x14ac:dyDescent="0.25">
      <c r="A46" s="11">
        <v>205</v>
      </c>
      <c r="B46" s="76" t="s">
        <v>269</v>
      </c>
      <c r="C46" s="12">
        <v>100</v>
      </c>
      <c r="D46" s="14">
        <f t="shared" si="0"/>
        <v>100</v>
      </c>
      <c r="E46" s="13">
        <f t="shared" si="1"/>
        <v>10</v>
      </c>
      <c r="F46" s="121">
        <f t="shared" si="2"/>
        <v>1</v>
      </c>
      <c r="G46" s="60">
        <v>88.799424076542081</v>
      </c>
      <c r="H46" s="13">
        <f t="shared" si="3"/>
        <v>88.799424076542081</v>
      </c>
      <c r="I46" s="13">
        <f t="shared" si="4"/>
        <v>13.319913611481313</v>
      </c>
      <c r="J46" s="13">
        <f t="shared" si="5"/>
        <v>13.319913611481313</v>
      </c>
      <c r="K46" s="124">
        <f t="shared" si="6"/>
        <v>20</v>
      </c>
      <c r="L46" s="131">
        <v>1.8181818181818181</v>
      </c>
      <c r="M46" s="13">
        <f t="shared" si="7"/>
        <v>17.045454545454547</v>
      </c>
      <c r="N46" s="13">
        <f t="shared" si="8"/>
        <v>1.7045454545454546</v>
      </c>
      <c r="O46" s="134">
        <f t="shared" si="9"/>
        <v>102</v>
      </c>
      <c r="P46" s="137">
        <v>1.6376889291821612</v>
      </c>
      <c r="Q46" s="13">
        <f t="shared" si="10"/>
        <v>1.810466829233057</v>
      </c>
      <c r="R46" s="13">
        <f t="shared" si="11"/>
        <v>0.97198929276194612</v>
      </c>
      <c r="S46" s="13">
        <f t="shared" si="12"/>
        <v>4.8599464638097306E-2</v>
      </c>
      <c r="T46" s="130">
        <f t="shared" si="13"/>
        <v>103</v>
      </c>
      <c r="U46" s="14">
        <v>0</v>
      </c>
      <c r="V46" s="13">
        <f t="shared" si="14"/>
        <v>100</v>
      </c>
      <c r="W46" s="13">
        <f t="shared" si="15"/>
        <v>10</v>
      </c>
      <c r="X46" s="141">
        <f t="shared" si="16"/>
        <v>1</v>
      </c>
      <c r="Y46" s="14">
        <v>72.727272727272734</v>
      </c>
      <c r="Z46" s="13">
        <f t="shared" si="17"/>
        <v>27.272727272727266</v>
      </c>
      <c r="AA46" s="13">
        <f t="shared" si="18"/>
        <v>2.7272727272727262</v>
      </c>
      <c r="AB46" s="147">
        <f t="shared" si="19"/>
        <v>245</v>
      </c>
      <c r="AC46" s="11">
        <v>100</v>
      </c>
      <c r="AD46" s="13">
        <f t="shared" si="20"/>
        <v>100</v>
      </c>
      <c r="AE46" s="13">
        <f t="shared" si="21"/>
        <v>100</v>
      </c>
      <c r="AF46" s="15">
        <f t="shared" si="22"/>
        <v>10</v>
      </c>
      <c r="AG46" s="17">
        <f t="shared" si="23"/>
        <v>1</v>
      </c>
      <c r="AH46" s="11">
        <v>0</v>
      </c>
      <c r="AI46" s="13">
        <f t="shared" si="24"/>
        <v>0</v>
      </c>
      <c r="AJ46" s="13">
        <f t="shared" si="25"/>
        <v>0</v>
      </c>
      <c r="AK46" s="155">
        <f t="shared" si="26"/>
        <v>1</v>
      </c>
      <c r="AL46" s="14">
        <v>0.70263545890158496</v>
      </c>
      <c r="AM46" s="13">
        <f t="shared" si="27"/>
        <v>0.70263545890158496</v>
      </c>
      <c r="AN46" s="13">
        <f t="shared" si="28"/>
        <v>7.0263545890158499E-2</v>
      </c>
      <c r="AO46" s="13">
        <f t="shared" si="29"/>
        <v>7.0263545890158499E-2</v>
      </c>
      <c r="AP46" s="161">
        <f t="shared" si="30"/>
        <v>166</v>
      </c>
      <c r="AQ46" s="42"/>
      <c r="AR46" s="42"/>
      <c r="AS46" s="42"/>
      <c r="AT46" s="165"/>
      <c r="AU46" s="11">
        <v>100</v>
      </c>
      <c r="AV46" s="13">
        <f t="shared" si="31"/>
        <v>0</v>
      </c>
      <c r="AW46" s="13">
        <f t="shared" si="32"/>
        <v>0</v>
      </c>
      <c r="AX46" s="17">
        <f t="shared" si="33"/>
        <v>1</v>
      </c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">
        <f t="shared" si="34"/>
        <v>47.87059480382775</v>
      </c>
      <c r="BL46" s="11">
        <f t="shared" si="35"/>
        <v>41</v>
      </c>
      <c r="BM46" s="19"/>
    </row>
    <row r="47" spans="1:65" s="18" customFormat="1" ht="15.75" x14ac:dyDescent="0.25">
      <c r="A47" s="11">
        <v>35</v>
      </c>
      <c r="B47" s="86" t="s">
        <v>99</v>
      </c>
      <c r="C47" s="12">
        <v>100</v>
      </c>
      <c r="D47" s="14">
        <f t="shared" si="0"/>
        <v>100</v>
      </c>
      <c r="E47" s="13">
        <f t="shared" si="1"/>
        <v>10</v>
      </c>
      <c r="F47" s="121">
        <f t="shared" si="2"/>
        <v>1</v>
      </c>
      <c r="G47" s="60">
        <v>52.563078190738956</v>
      </c>
      <c r="H47" s="13">
        <f t="shared" si="3"/>
        <v>52.563078190738956</v>
      </c>
      <c r="I47" s="13">
        <f t="shared" si="4"/>
        <v>7.8844617286108436</v>
      </c>
      <c r="J47" s="13">
        <f t="shared" si="5"/>
        <v>7.8844617286108436</v>
      </c>
      <c r="K47" s="124">
        <f t="shared" si="6"/>
        <v>45</v>
      </c>
      <c r="L47" s="131">
        <v>2</v>
      </c>
      <c r="M47" s="13">
        <f t="shared" si="7"/>
        <v>18.75</v>
      </c>
      <c r="N47" s="13">
        <f t="shared" si="8"/>
        <v>1.875</v>
      </c>
      <c r="O47" s="134">
        <f t="shared" si="9"/>
        <v>69</v>
      </c>
      <c r="P47" s="16">
        <v>19.318231300595784</v>
      </c>
      <c r="Q47" s="13">
        <f t="shared" si="10"/>
        <v>21.356324968653524</v>
      </c>
      <c r="R47" s="13">
        <f t="shared" si="11"/>
        <v>7.4872753392354348</v>
      </c>
      <c r="S47" s="13">
        <f t="shared" si="12"/>
        <v>0.37436376696177176</v>
      </c>
      <c r="T47" s="130">
        <f t="shared" si="13"/>
        <v>30</v>
      </c>
      <c r="U47" s="14">
        <v>0</v>
      </c>
      <c r="V47" s="13">
        <f t="shared" si="14"/>
        <v>100</v>
      </c>
      <c r="W47" s="13">
        <f t="shared" si="15"/>
        <v>10</v>
      </c>
      <c r="X47" s="141">
        <f t="shared" si="16"/>
        <v>1</v>
      </c>
      <c r="Y47" s="14">
        <v>33.333333333333329</v>
      </c>
      <c r="Z47" s="13">
        <f t="shared" si="17"/>
        <v>66.666666666666671</v>
      </c>
      <c r="AA47" s="13">
        <f t="shared" si="18"/>
        <v>6.6666666666666679</v>
      </c>
      <c r="AB47" s="147">
        <f t="shared" si="19"/>
        <v>213</v>
      </c>
      <c r="AC47" s="14">
        <v>81</v>
      </c>
      <c r="AD47" s="13">
        <f t="shared" si="20"/>
        <v>81</v>
      </c>
      <c r="AE47" s="13">
        <f t="shared" si="21"/>
        <v>81</v>
      </c>
      <c r="AF47" s="15">
        <f t="shared" si="22"/>
        <v>8.1</v>
      </c>
      <c r="AG47" s="17">
        <f t="shared" si="23"/>
        <v>154</v>
      </c>
      <c r="AH47" s="14">
        <v>0</v>
      </c>
      <c r="AI47" s="13">
        <f t="shared" si="24"/>
        <v>0</v>
      </c>
      <c r="AJ47" s="13">
        <f t="shared" si="25"/>
        <v>0</v>
      </c>
      <c r="AK47" s="155">
        <f t="shared" si="26"/>
        <v>1</v>
      </c>
      <c r="AL47" s="14">
        <v>29.440101939213704</v>
      </c>
      <c r="AM47" s="13">
        <f t="shared" si="27"/>
        <v>29.440101939213704</v>
      </c>
      <c r="AN47" s="13">
        <f t="shared" si="28"/>
        <v>2.9440101939213705</v>
      </c>
      <c r="AO47" s="13">
        <f t="shared" si="29"/>
        <v>2.9440101939213705</v>
      </c>
      <c r="AP47" s="161">
        <f t="shared" si="30"/>
        <v>57</v>
      </c>
      <c r="AQ47" s="14" t="e">
        <f>'Исходные данные'!AF39</f>
        <v>#DIV/0!</v>
      </c>
      <c r="AR47" s="27" t="e">
        <f>(AQ47-$AQ$4)/(100-$AQ$4)*100</f>
        <v>#DIV/0!</v>
      </c>
      <c r="AS47" s="27" t="e">
        <f>AR47*$AS$5/100</f>
        <v>#DIV/0!</v>
      </c>
      <c r="AT47" s="162" t="e">
        <f>RANK(AS47,$AS$6:$AS$49)</f>
        <v>#DIV/0!</v>
      </c>
      <c r="AU47" s="14">
        <v>100</v>
      </c>
      <c r="AV47" s="13">
        <f t="shared" si="31"/>
        <v>0</v>
      </c>
      <c r="AW47" s="13">
        <f t="shared" si="32"/>
        <v>0</v>
      </c>
      <c r="AX47" s="17">
        <f t="shared" si="33"/>
        <v>1</v>
      </c>
      <c r="AY47" s="14" t="e">
        <f>'Исходные данные'!AL39</f>
        <v>#DIV/0!</v>
      </c>
      <c r="AZ47" s="13" t="e">
        <f>($AY$5-AY47)/($AY$5-$AY$4)*100</f>
        <v>#DIV/0!</v>
      </c>
      <c r="BA47" s="13" t="e">
        <f>AZ47*$BA$5/100</f>
        <v>#DIV/0!</v>
      </c>
      <c r="BB47" s="17" t="e">
        <f>RANK(BA47,$BA$6:$BA$49)</f>
        <v>#DIV/0!</v>
      </c>
      <c r="BC47" s="14" t="e">
        <f>'Исходные данные'!AO39</f>
        <v>#DIV/0!</v>
      </c>
      <c r="BD47" s="13" t="e">
        <f>($BC$5-BC47)/($BC$5-$BC$4)*100</f>
        <v>#DIV/0!</v>
      </c>
      <c r="BE47" s="13" t="e">
        <f>BD47*$BE$5/100</f>
        <v>#DIV/0!</v>
      </c>
      <c r="BF47" s="17" t="e">
        <f>RANK(BE47,$BE$6:$BE$49)</f>
        <v>#DIV/0!</v>
      </c>
      <c r="BG47" s="14" t="e">
        <f>'Исходные данные'!AR39</f>
        <v>#DIV/0!</v>
      </c>
      <c r="BH47" s="13" t="e">
        <f>($BG$5-BG47)/($BG$5-$BG$4)*100</f>
        <v>#DIV/0!</v>
      </c>
      <c r="BI47" s="13" t="e">
        <f>BH47*$BI$5/100</f>
        <v>#DIV/0!</v>
      </c>
      <c r="BJ47" s="17" t="e">
        <f>RANK(BI47,$BI$6:$BI$49)</f>
        <v>#DIV/0!</v>
      </c>
      <c r="BK47" s="13">
        <f t="shared" si="34"/>
        <v>47.844502356160653</v>
      </c>
      <c r="BL47" s="11">
        <f t="shared" si="35"/>
        <v>42</v>
      </c>
    </row>
    <row r="48" spans="1:65" s="18" customFormat="1" ht="36" x14ac:dyDescent="0.25">
      <c r="A48" s="11">
        <v>219</v>
      </c>
      <c r="B48" s="89" t="s">
        <v>283</v>
      </c>
      <c r="C48" s="12">
        <v>95.463443248551641</v>
      </c>
      <c r="D48" s="14">
        <f t="shared" si="0"/>
        <v>94.755042463517782</v>
      </c>
      <c r="E48" s="13">
        <f t="shared" si="1"/>
        <v>9.4755042463517789</v>
      </c>
      <c r="F48" s="121">
        <f t="shared" si="2"/>
        <v>198</v>
      </c>
      <c r="G48" s="60">
        <v>0</v>
      </c>
      <c r="H48" s="13">
        <f t="shared" si="3"/>
        <v>0</v>
      </c>
      <c r="I48" s="13">
        <f t="shared" si="4"/>
        <v>0</v>
      </c>
      <c r="J48" s="13">
        <f t="shared" si="5"/>
        <v>0</v>
      </c>
      <c r="K48" s="124">
        <f t="shared" si="6"/>
        <v>171</v>
      </c>
      <c r="L48" s="131">
        <v>0</v>
      </c>
      <c r="M48" s="13">
        <f t="shared" si="7"/>
        <v>0</v>
      </c>
      <c r="N48" s="13">
        <f t="shared" si="8"/>
        <v>0</v>
      </c>
      <c r="O48" s="134">
        <f t="shared" si="9"/>
        <v>138</v>
      </c>
      <c r="P48" s="137">
        <v>0</v>
      </c>
      <c r="Q48" s="13">
        <f t="shared" si="10"/>
        <v>0</v>
      </c>
      <c r="R48" s="13">
        <f t="shared" si="11"/>
        <v>0</v>
      </c>
      <c r="S48" s="13">
        <f t="shared" si="12"/>
        <v>0</v>
      </c>
      <c r="T48" s="130">
        <f t="shared" si="13"/>
        <v>149</v>
      </c>
      <c r="U48" s="14">
        <v>0</v>
      </c>
      <c r="V48" s="13">
        <f t="shared" si="14"/>
        <v>100</v>
      </c>
      <c r="W48" s="13">
        <f t="shared" si="15"/>
        <v>10</v>
      </c>
      <c r="X48" s="141">
        <f t="shared" si="16"/>
        <v>1</v>
      </c>
      <c r="Y48" s="14">
        <v>0</v>
      </c>
      <c r="Z48" s="13">
        <f t="shared" si="17"/>
        <v>100</v>
      </c>
      <c r="AA48" s="13">
        <f t="shared" si="18"/>
        <v>10</v>
      </c>
      <c r="AB48" s="147">
        <f t="shared" si="19"/>
        <v>1</v>
      </c>
      <c r="AC48" s="11">
        <v>80</v>
      </c>
      <c r="AD48" s="13">
        <f t="shared" si="20"/>
        <v>80</v>
      </c>
      <c r="AE48" s="13">
        <f t="shared" si="21"/>
        <v>80</v>
      </c>
      <c r="AF48" s="15">
        <f t="shared" si="22"/>
        <v>8</v>
      </c>
      <c r="AG48" s="17">
        <f t="shared" si="23"/>
        <v>155</v>
      </c>
      <c r="AH48" s="11">
        <v>0</v>
      </c>
      <c r="AI48" s="13">
        <f t="shared" si="24"/>
        <v>0</v>
      </c>
      <c r="AJ48" s="13">
        <f t="shared" si="25"/>
        <v>0</v>
      </c>
      <c r="AK48" s="155">
        <f t="shared" si="26"/>
        <v>1</v>
      </c>
      <c r="AL48" s="14">
        <v>100</v>
      </c>
      <c r="AM48" s="13">
        <f t="shared" si="27"/>
        <v>100</v>
      </c>
      <c r="AN48" s="13">
        <f t="shared" si="28"/>
        <v>10</v>
      </c>
      <c r="AO48" s="13">
        <f t="shared" si="29"/>
        <v>10</v>
      </c>
      <c r="AP48" s="161">
        <f t="shared" si="30"/>
        <v>1</v>
      </c>
      <c r="AQ48" s="42"/>
      <c r="AR48" s="42"/>
      <c r="AS48" s="42"/>
      <c r="AT48" s="165"/>
      <c r="AU48" s="11">
        <v>100</v>
      </c>
      <c r="AV48" s="13">
        <f t="shared" si="31"/>
        <v>0</v>
      </c>
      <c r="AW48" s="13">
        <f t="shared" si="32"/>
        <v>0</v>
      </c>
      <c r="AX48" s="17">
        <f t="shared" si="33"/>
        <v>1</v>
      </c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">
        <f t="shared" si="34"/>
        <v>47.475504246351775</v>
      </c>
      <c r="BL48" s="11">
        <f t="shared" si="35"/>
        <v>43</v>
      </c>
      <c r="BM48" s="19"/>
    </row>
    <row r="49" spans="1:65" s="18" customFormat="1" ht="36" x14ac:dyDescent="0.25">
      <c r="A49" s="110">
        <v>7</v>
      </c>
      <c r="B49" s="80" t="s">
        <v>70</v>
      </c>
      <c r="C49" s="111">
        <v>96.705295782239588</v>
      </c>
      <c r="D49" s="112">
        <f t="shared" si="0"/>
        <v>96.190815046697026</v>
      </c>
      <c r="E49" s="4">
        <f t="shared" si="1"/>
        <v>9.6190815046697029</v>
      </c>
      <c r="F49" s="121">
        <f t="shared" si="2"/>
        <v>180</v>
      </c>
      <c r="G49" s="60">
        <v>88.627456623614435</v>
      </c>
      <c r="H49" s="13">
        <f t="shared" si="3"/>
        <v>88.627456623614435</v>
      </c>
      <c r="I49" s="13">
        <f t="shared" si="4"/>
        <v>13.294118493542165</v>
      </c>
      <c r="J49" s="13">
        <f t="shared" si="5"/>
        <v>13.294118493542165</v>
      </c>
      <c r="K49" s="124">
        <f t="shared" si="6"/>
        <v>21</v>
      </c>
      <c r="L49" s="132">
        <v>1.4705882352941178</v>
      </c>
      <c r="M49" s="13">
        <f t="shared" si="7"/>
        <v>13.786764705882353</v>
      </c>
      <c r="N49" s="13">
        <f t="shared" si="8"/>
        <v>1.3786764705882353</v>
      </c>
      <c r="O49" s="134">
        <f t="shared" si="9"/>
        <v>110</v>
      </c>
      <c r="P49" s="114">
        <v>1.9275049496711603</v>
      </c>
      <c r="Q49" s="13">
        <f t="shared" si="10"/>
        <v>2.1308587439159568</v>
      </c>
      <c r="R49" s="13">
        <f t="shared" si="11"/>
        <v>1.0787865976562461</v>
      </c>
      <c r="S49" s="13">
        <f t="shared" si="12"/>
        <v>5.3939329882812304E-2</v>
      </c>
      <c r="T49" s="130">
        <f t="shared" si="13"/>
        <v>101</v>
      </c>
      <c r="U49" s="112">
        <v>0</v>
      </c>
      <c r="V49" s="13">
        <f t="shared" si="14"/>
        <v>100</v>
      </c>
      <c r="W49" s="13">
        <f t="shared" si="15"/>
        <v>10</v>
      </c>
      <c r="X49" s="141">
        <f t="shared" si="16"/>
        <v>1</v>
      </c>
      <c r="Y49" s="112">
        <v>64.705882352941174</v>
      </c>
      <c r="Z49" s="13">
        <f t="shared" si="17"/>
        <v>35.294117647058826</v>
      </c>
      <c r="AA49" s="13">
        <f t="shared" si="18"/>
        <v>3.5294117647058827</v>
      </c>
      <c r="AB49" s="147">
        <f t="shared" si="19"/>
        <v>242</v>
      </c>
      <c r="AC49" s="112">
        <v>95</v>
      </c>
      <c r="AD49" s="13">
        <f t="shared" si="20"/>
        <v>95</v>
      </c>
      <c r="AE49" s="13">
        <f t="shared" si="21"/>
        <v>95</v>
      </c>
      <c r="AF49" s="15">
        <f t="shared" si="22"/>
        <v>9.5</v>
      </c>
      <c r="AG49" s="17">
        <f t="shared" si="23"/>
        <v>128</v>
      </c>
      <c r="AH49" s="112">
        <v>0</v>
      </c>
      <c r="AI49" s="13">
        <f t="shared" si="24"/>
        <v>0</v>
      </c>
      <c r="AJ49" s="13">
        <f t="shared" si="25"/>
        <v>0</v>
      </c>
      <c r="AK49" s="155">
        <f t="shared" si="26"/>
        <v>1</v>
      </c>
      <c r="AL49" s="112">
        <v>0</v>
      </c>
      <c r="AM49" s="13">
        <f t="shared" si="27"/>
        <v>0</v>
      </c>
      <c r="AN49" s="13">
        <f t="shared" si="28"/>
        <v>0</v>
      </c>
      <c r="AO49" s="13">
        <f t="shared" si="29"/>
        <v>0</v>
      </c>
      <c r="AP49" s="161">
        <f t="shared" si="30"/>
        <v>170</v>
      </c>
      <c r="AQ49" s="112" t="e">
        <f>'Исходные данные'!AF11</f>
        <v>#DIV/0!</v>
      </c>
      <c r="AR49" s="115" t="e">
        <f>(AQ49-$AQ$4)/(100-$AQ$4)*100</f>
        <v>#DIV/0!</v>
      </c>
      <c r="AS49" s="115" t="e">
        <f>AR49*$AS$5/100</f>
        <v>#DIV/0!</v>
      </c>
      <c r="AT49" s="163" t="e">
        <f>RANK(AS49,$AS$6:$AS$49)</f>
        <v>#DIV/0!</v>
      </c>
      <c r="AU49" s="112">
        <v>100</v>
      </c>
      <c r="AV49" s="13">
        <f t="shared" si="31"/>
        <v>0</v>
      </c>
      <c r="AW49" s="13">
        <f t="shared" si="32"/>
        <v>0</v>
      </c>
      <c r="AX49" s="17">
        <f t="shared" si="33"/>
        <v>1</v>
      </c>
      <c r="AY49" s="112" t="e">
        <f>'Исходные данные'!AL11</f>
        <v>#DIV/0!</v>
      </c>
      <c r="AZ49" s="4" t="e">
        <f>($AY$5-AY49)/($AY$5-$AY$4)*100</f>
        <v>#DIV/0!</v>
      </c>
      <c r="BA49" s="4" t="e">
        <f>AZ49*$BA$5/100</f>
        <v>#DIV/0!</v>
      </c>
      <c r="BB49" s="113" t="e">
        <f>RANK(BA49,$BA$6:$BA$49)</f>
        <v>#DIV/0!</v>
      </c>
      <c r="BC49" s="112" t="e">
        <f>'Исходные данные'!AO11</f>
        <v>#DIV/0!</v>
      </c>
      <c r="BD49" s="4" t="e">
        <f>($BC$5-BC49)/($BC$5-$BC$4)*100</f>
        <v>#DIV/0!</v>
      </c>
      <c r="BE49" s="4" t="e">
        <f>BD49*$BE$5/100</f>
        <v>#DIV/0!</v>
      </c>
      <c r="BF49" s="113" t="e">
        <f>RANK(BE49,$BE$6:$BE$49)</f>
        <v>#DIV/0!</v>
      </c>
      <c r="BG49" s="112" t="e">
        <f>'Исходные данные'!AR11</f>
        <v>#DIV/0!</v>
      </c>
      <c r="BH49" s="4" t="e">
        <f>($BG$5-BG49)/($BG$5-$BG$4)*100</f>
        <v>#DIV/0!</v>
      </c>
      <c r="BI49" s="4" t="e">
        <f>BH49*$BI$5/100</f>
        <v>#DIV/0!</v>
      </c>
      <c r="BJ49" s="113" t="e">
        <f>RANK(BI49,$BI$6:$BI$49)</f>
        <v>#DIV/0!</v>
      </c>
      <c r="BK49" s="13">
        <f t="shared" si="34"/>
        <v>47.375227563388798</v>
      </c>
      <c r="BL49" s="11">
        <f t="shared" si="35"/>
        <v>44</v>
      </c>
      <c r="BM49" s="116"/>
    </row>
    <row r="50" spans="1:65" s="18" customFormat="1" ht="15" customHeight="1" x14ac:dyDescent="0.25">
      <c r="A50" s="11">
        <v>26</v>
      </c>
      <c r="B50" s="86" t="s">
        <v>90</v>
      </c>
      <c r="C50" s="12">
        <v>94.212181204145807</v>
      </c>
      <c r="D50" s="14">
        <f t="shared" si="0"/>
        <v>93.308391038331678</v>
      </c>
      <c r="E50" s="13">
        <f t="shared" si="1"/>
        <v>9.3308391038331688</v>
      </c>
      <c r="F50" s="121">
        <f t="shared" si="2"/>
        <v>212</v>
      </c>
      <c r="G50" s="60">
        <v>38.098631698973776</v>
      </c>
      <c r="H50" s="13">
        <f t="shared" si="3"/>
        <v>38.098631698973776</v>
      </c>
      <c r="I50" s="13">
        <f t="shared" si="4"/>
        <v>5.714794754846066</v>
      </c>
      <c r="J50" s="13">
        <f t="shared" si="5"/>
        <v>5.714794754846066</v>
      </c>
      <c r="K50" s="124">
        <f t="shared" si="6"/>
        <v>57</v>
      </c>
      <c r="L50" s="131">
        <v>2</v>
      </c>
      <c r="M50" s="13">
        <f t="shared" si="7"/>
        <v>18.75</v>
      </c>
      <c r="N50" s="13">
        <f t="shared" si="8"/>
        <v>1.875</v>
      </c>
      <c r="O50" s="134">
        <f t="shared" si="9"/>
        <v>69</v>
      </c>
      <c r="P50" s="16">
        <v>0.49999999999998579</v>
      </c>
      <c r="Q50" s="13">
        <f t="shared" si="10"/>
        <v>0.55275052452639062</v>
      </c>
      <c r="R50" s="13">
        <f t="shared" si="11"/>
        <v>0.55275052452639062</v>
      </c>
      <c r="S50" s="13">
        <f t="shared" si="12"/>
        <v>2.7637526226319532E-2</v>
      </c>
      <c r="T50" s="130">
        <f t="shared" si="13"/>
        <v>143</v>
      </c>
      <c r="U50" s="14">
        <v>0</v>
      </c>
      <c r="V50" s="13">
        <f t="shared" si="14"/>
        <v>100</v>
      </c>
      <c r="W50" s="13">
        <f t="shared" si="15"/>
        <v>10</v>
      </c>
      <c r="X50" s="141">
        <f t="shared" si="16"/>
        <v>1</v>
      </c>
      <c r="Y50" s="14">
        <v>0</v>
      </c>
      <c r="Z50" s="13">
        <f t="shared" si="17"/>
        <v>100</v>
      </c>
      <c r="AA50" s="13">
        <f t="shared" si="18"/>
        <v>10</v>
      </c>
      <c r="AB50" s="147">
        <f t="shared" si="19"/>
        <v>1</v>
      </c>
      <c r="AC50" s="14">
        <v>100</v>
      </c>
      <c r="AD50" s="13">
        <f t="shared" si="20"/>
        <v>100</v>
      </c>
      <c r="AE50" s="13">
        <f t="shared" si="21"/>
        <v>100</v>
      </c>
      <c r="AF50" s="15">
        <f t="shared" si="22"/>
        <v>10</v>
      </c>
      <c r="AG50" s="17">
        <f t="shared" si="23"/>
        <v>1</v>
      </c>
      <c r="AH50" s="14">
        <v>0</v>
      </c>
      <c r="AI50" s="13">
        <f t="shared" si="24"/>
        <v>0</v>
      </c>
      <c r="AJ50" s="13">
        <f t="shared" si="25"/>
        <v>0</v>
      </c>
      <c r="AK50" s="155">
        <f t="shared" si="26"/>
        <v>1</v>
      </c>
      <c r="AL50" s="14">
        <v>0</v>
      </c>
      <c r="AM50" s="13">
        <f t="shared" si="27"/>
        <v>0</v>
      </c>
      <c r="AN50" s="13">
        <f t="shared" si="28"/>
        <v>0</v>
      </c>
      <c r="AO50" s="13">
        <f t="shared" si="29"/>
        <v>0</v>
      </c>
      <c r="AP50" s="161">
        <f t="shared" si="30"/>
        <v>170</v>
      </c>
      <c r="AQ50" s="144" t="e">
        <f>'Исходные данные'!AF30</f>
        <v>#DIV/0!</v>
      </c>
      <c r="AR50" s="164" t="e">
        <f>(AQ50-$AQ$4)/(100-$AQ$4)*100</f>
        <v>#DIV/0!</v>
      </c>
      <c r="AS50" s="164" t="e">
        <f>AR50*$AS$5/100</f>
        <v>#DIV/0!</v>
      </c>
      <c r="AT50" s="166" t="e">
        <f>RANK(AS50,$AS$6:$AS$49)</f>
        <v>#DIV/0!</v>
      </c>
      <c r="AU50" s="14">
        <v>100</v>
      </c>
      <c r="AV50" s="13">
        <f t="shared" si="31"/>
        <v>0</v>
      </c>
      <c r="AW50" s="13">
        <f t="shared" si="32"/>
        <v>0</v>
      </c>
      <c r="AX50" s="17">
        <f t="shared" si="33"/>
        <v>1</v>
      </c>
      <c r="AY50" s="14" t="e">
        <f>'Исходные данные'!AL30</f>
        <v>#DIV/0!</v>
      </c>
      <c r="AZ50" s="13" t="e">
        <f>($AY$5-AY50)/($AY$5-$AY$4)*100</f>
        <v>#DIV/0!</v>
      </c>
      <c r="BA50" s="13" t="e">
        <f>AZ50*$BA$5/100</f>
        <v>#DIV/0!</v>
      </c>
      <c r="BB50" s="17" t="e">
        <f>RANK(BA50,$BA$6:$BA$49)</f>
        <v>#DIV/0!</v>
      </c>
      <c r="BC50" s="14" t="e">
        <f>'Исходные данные'!AO30</f>
        <v>#DIV/0!</v>
      </c>
      <c r="BD50" s="13" t="e">
        <f>($BC$5-BC50)/($BC$5-$BC$4)*100</f>
        <v>#DIV/0!</v>
      </c>
      <c r="BE50" s="13" t="e">
        <f>BD50*$BE$5/100</f>
        <v>#DIV/0!</v>
      </c>
      <c r="BF50" s="17" t="e">
        <f>RANK(BE50,$BE$6:$BE$49)</f>
        <v>#DIV/0!</v>
      </c>
      <c r="BG50" s="14" t="e">
        <f>'Исходные данные'!AR30</f>
        <v>#DIV/0!</v>
      </c>
      <c r="BH50" s="13" t="e">
        <f>($BG$5-BG50)/($BG$5-$BG$4)*100</f>
        <v>#DIV/0!</v>
      </c>
      <c r="BI50" s="13" t="e">
        <f>BH50*$BI$5/100</f>
        <v>#DIV/0!</v>
      </c>
      <c r="BJ50" s="17" t="e">
        <f>RANK(BI50,$BI$6:$BI$49)</f>
        <v>#DIV/0!</v>
      </c>
      <c r="BK50" s="13">
        <f t="shared" si="34"/>
        <v>46.948271384905553</v>
      </c>
      <c r="BL50" s="11">
        <f t="shared" si="35"/>
        <v>45</v>
      </c>
    </row>
    <row r="51" spans="1:65" x14ac:dyDescent="0.25">
      <c r="A51" s="11">
        <v>48</v>
      </c>
      <c r="B51" s="76" t="s">
        <v>111</v>
      </c>
      <c r="C51" s="12">
        <v>91.325666399215478</v>
      </c>
      <c r="D51" s="14">
        <f t="shared" si="0"/>
        <v>89.971135844631448</v>
      </c>
      <c r="E51" s="13">
        <f t="shared" si="1"/>
        <v>8.9971135844631451</v>
      </c>
      <c r="F51" s="121">
        <f t="shared" si="2"/>
        <v>227</v>
      </c>
      <c r="G51" s="60">
        <v>0.2308195583204368</v>
      </c>
      <c r="H51" s="13">
        <f t="shared" si="3"/>
        <v>0.2308195583204368</v>
      </c>
      <c r="I51" s="13">
        <f t="shared" si="4"/>
        <v>3.4622933748065521E-2</v>
      </c>
      <c r="J51" s="13">
        <f t="shared" si="5"/>
        <v>3.4622933748065521E-2</v>
      </c>
      <c r="K51" s="124">
        <f t="shared" si="6"/>
        <v>127</v>
      </c>
      <c r="L51" s="131">
        <v>7</v>
      </c>
      <c r="M51" s="13">
        <f t="shared" si="7"/>
        <v>65.625</v>
      </c>
      <c r="N51" s="13">
        <f t="shared" si="8"/>
        <v>6.5625</v>
      </c>
      <c r="O51" s="134">
        <f t="shared" si="9"/>
        <v>2</v>
      </c>
      <c r="P51" s="137">
        <v>39.034279395503134</v>
      </c>
      <c r="Q51" s="13">
        <f t="shared" si="10"/>
        <v>43.152436820749308</v>
      </c>
      <c r="R51" s="13">
        <f t="shared" si="11"/>
        <v>14.752645956600697</v>
      </c>
      <c r="S51" s="13">
        <f t="shared" si="12"/>
        <v>0.73763229783003481</v>
      </c>
      <c r="T51" s="130">
        <f t="shared" si="13"/>
        <v>5</v>
      </c>
      <c r="U51" s="14">
        <v>0</v>
      </c>
      <c r="V51" s="13">
        <f t="shared" si="14"/>
        <v>100</v>
      </c>
      <c r="W51" s="13">
        <f t="shared" si="15"/>
        <v>10</v>
      </c>
      <c r="X51" s="141">
        <f t="shared" si="16"/>
        <v>1</v>
      </c>
      <c r="Y51" s="14">
        <v>0</v>
      </c>
      <c r="Z51" s="13">
        <f t="shared" si="17"/>
        <v>100</v>
      </c>
      <c r="AA51" s="13">
        <f t="shared" si="18"/>
        <v>10</v>
      </c>
      <c r="AB51" s="147">
        <f t="shared" si="19"/>
        <v>1</v>
      </c>
      <c r="AC51" s="11">
        <v>61</v>
      </c>
      <c r="AD51" s="13">
        <f t="shared" si="20"/>
        <v>61</v>
      </c>
      <c r="AE51" s="13">
        <f t="shared" si="21"/>
        <v>61</v>
      </c>
      <c r="AF51" s="15">
        <f t="shared" si="22"/>
        <v>6.1</v>
      </c>
      <c r="AG51" s="17">
        <f t="shared" si="23"/>
        <v>180</v>
      </c>
      <c r="AH51" s="11">
        <v>0</v>
      </c>
      <c r="AI51" s="13">
        <f t="shared" si="24"/>
        <v>0</v>
      </c>
      <c r="AJ51" s="13">
        <f t="shared" si="25"/>
        <v>0</v>
      </c>
      <c r="AK51" s="155">
        <f t="shared" si="26"/>
        <v>1</v>
      </c>
      <c r="AL51" s="14">
        <v>44.510362729648051</v>
      </c>
      <c r="AM51" s="13">
        <f t="shared" si="27"/>
        <v>44.510362729648051</v>
      </c>
      <c r="AN51" s="13">
        <f t="shared" si="28"/>
        <v>4.4510362729648048</v>
      </c>
      <c r="AO51" s="13">
        <f t="shared" si="29"/>
        <v>4.4510362729648048</v>
      </c>
      <c r="AP51" s="161">
        <f t="shared" si="30"/>
        <v>33</v>
      </c>
      <c r="AQ51" s="43"/>
      <c r="AR51" s="43"/>
      <c r="AS51" s="43"/>
      <c r="AT51" s="43"/>
      <c r="AU51" s="11">
        <v>100</v>
      </c>
      <c r="AV51" s="13">
        <f t="shared" si="31"/>
        <v>0</v>
      </c>
      <c r="AW51" s="13">
        <f t="shared" si="32"/>
        <v>0</v>
      </c>
      <c r="AX51" s="17">
        <f t="shared" si="33"/>
        <v>1</v>
      </c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">
        <f t="shared" si="34"/>
        <v>46.882905089006051</v>
      </c>
      <c r="BL51" s="11">
        <f t="shared" si="35"/>
        <v>46</v>
      </c>
    </row>
    <row r="52" spans="1:65" ht="36" x14ac:dyDescent="0.25">
      <c r="A52" s="11">
        <v>57</v>
      </c>
      <c r="B52" s="76" t="s">
        <v>120</v>
      </c>
      <c r="C52" s="12">
        <v>100</v>
      </c>
      <c r="D52" s="14">
        <f t="shared" si="0"/>
        <v>100</v>
      </c>
      <c r="E52" s="13">
        <f t="shared" si="1"/>
        <v>10</v>
      </c>
      <c r="F52" s="121">
        <f t="shared" si="2"/>
        <v>1</v>
      </c>
      <c r="G52" s="60">
        <v>45.054945054945058</v>
      </c>
      <c r="H52" s="13">
        <f t="shared" si="3"/>
        <v>45.054945054945058</v>
      </c>
      <c r="I52" s="13">
        <f t="shared" si="4"/>
        <v>6.7582417582417591</v>
      </c>
      <c r="J52" s="13">
        <f t="shared" si="5"/>
        <v>6.7582417582417591</v>
      </c>
      <c r="K52" s="124">
        <f t="shared" si="6"/>
        <v>50</v>
      </c>
      <c r="L52" s="131">
        <v>0</v>
      </c>
      <c r="M52" s="13">
        <f t="shared" si="7"/>
        <v>0</v>
      </c>
      <c r="N52" s="13">
        <f t="shared" si="8"/>
        <v>0</v>
      </c>
      <c r="O52" s="134">
        <f t="shared" si="9"/>
        <v>138</v>
      </c>
      <c r="P52" s="137">
        <v>1.0318949343339483</v>
      </c>
      <c r="Q52" s="13">
        <f t="shared" si="10"/>
        <v>1.1407609324184631</v>
      </c>
      <c r="R52" s="13">
        <f t="shared" si="11"/>
        <v>0.74875399382374808</v>
      </c>
      <c r="S52" s="13">
        <f t="shared" si="12"/>
        <v>3.7437699691187404E-2</v>
      </c>
      <c r="T52" s="130">
        <f t="shared" si="13"/>
        <v>107</v>
      </c>
      <c r="U52" s="14">
        <v>0</v>
      </c>
      <c r="V52" s="13">
        <f t="shared" si="14"/>
        <v>100</v>
      </c>
      <c r="W52" s="13">
        <f t="shared" si="15"/>
        <v>10</v>
      </c>
      <c r="X52" s="141">
        <f t="shared" si="16"/>
        <v>1</v>
      </c>
      <c r="Y52" s="14">
        <v>0</v>
      </c>
      <c r="Z52" s="13">
        <f t="shared" si="17"/>
        <v>100</v>
      </c>
      <c r="AA52" s="13">
        <f t="shared" si="18"/>
        <v>10</v>
      </c>
      <c r="AB52" s="147">
        <f t="shared" si="19"/>
        <v>1</v>
      </c>
      <c r="AC52" s="11">
        <v>99</v>
      </c>
      <c r="AD52" s="13">
        <f t="shared" si="20"/>
        <v>99</v>
      </c>
      <c r="AE52" s="13">
        <f t="shared" si="21"/>
        <v>99</v>
      </c>
      <c r="AF52" s="15">
        <f t="shared" si="22"/>
        <v>9.9</v>
      </c>
      <c r="AG52" s="17">
        <f t="shared" si="23"/>
        <v>87</v>
      </c>
      <c r="AH52" s="11">
        <v>0</v>
      </c>
      <c r="AI52" s="13">
        <f t="shared" si="24"/>
        <v>0</v>
      </c>
      <c r="AJ52" s="13">
        <f t="shared" si="25"/>
        <v>0</v>
      </c>
      <c r="AK52" s="155">
        <f t="shared" si="26"/>
        <v>1</v>
      </c>
      <c r="AL52" s="14">
        <v>0</v>
      </c>
      <c r="AM52" s="13">
        <f t="shared" si="27"/>
        <v>0</v>
      </c>
      <c r="AN52" s="13">
        <f t="shared" si="28"/>
        <v>0</v>
      </c>
      <c r="AO52" s="13">
        <f t="shared" si="29"/>
        <v>0</v>
      </c>
      <c r="AP52" s="161">
        <f t="shared" si="30"/>
        <v>170</v>
      </c>
      <c r="AU52" s="11">
        <v>100</v>
      </c>
      <c r="AV52" s="13">
        <f t="shared" si="31"/>
        <v>0</v>
      </c>
      <c r="AW52" s="13">
        <f t="shared" si="32"/>
        <v>0</v>
      </c>
      <c r="AX52" s="17">
        <f t="shared" si="33"/>
        <v>1</v>
      </c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">
        <f t="shared" si="34"/>
        <v>46.695679457932947</v>
      </c>
      <c r="BL52" s="11">
        <f t="shared" si="35"/>
        <v>47</v>
      </c>
    </row>
    <row r="53" spans="1:65" ht="48" x14ac:dyDescent="0.25">
      <c r="A53" s="11">
        <v>228</v>
      </c>
      <c r="B53" s="89" t="s">
        <v>292</v>
      </c>
      <c r="C53" s="12">
        <v>95.231231128776372</v>
      </c>
      <c r="D53" s="14">
        <f t="shared" si="0"/>
        <v>94.486569528116078</v>
      </c>
      <c r="E53" s="13">
        <f t="shared" si="1"/>
        <v>9.4486569528116089</v>
      </c>
      <c r="F53" s="121">
        <f t="shared" si="2"/>
        <v>199</v>
      </c>
      <c r="G53" s="60">
        <v>0</v>
      </c>
      <c r="H53" s="13">
        <f t="shared" si="3"/>
        <v>0</v>
      </c>
      <c r="I53" s="13">
        <f t="shared" si="4"/>
        <v>0</v>
      </c>
      <c r="J53" s="13">
        <f t="shared" si="5"/>
        <v>0</v>
      </c>
      <c r="K53" s="124">
        <f t="shared" si="6"/>
        <v>171</v>
      </c>
      <c r="L53" s="131">
        <v>0</v>
      </c>
      <c r="M53" s="13">
        <f t="shared" si="7"/>
        <v>0</v>
      </c>
      <c r="N53" s="13">
        <f t="shared" si="8"/>
        <v>0</v>
      </c>
      <c r="O53" s="134">
        <f t="shared" si="9"/>
        <v>138</v>
      </c>
      <c r="P53" s="137">
        <v>0</v>
      </c>
      <c r="Q53" s="13">
        <f t="shared" si="10"/>
        <v>0</v>
      </c>
      <c r="R53" s="13">
        <f t="shared" si="11"/>
        <v>0</v>
      </c>
      <c r="S53" s="13">
        <f t="shared" si="12"/>
        <v>0</v>
      </c>
      <c r="T53" s="130">
        <f t="shared" si="13"/>
        <v>149</v>
      </c>
      <c r="U53" s="14">
        <v>0</v>
      </c>
      <c r="V53" s="13">
        <f t="shared" si="14"/>
        <v>100</v>
      </c>
      <c r="W53" s="13">
        <f t="shared" si="15"/>
        <v>10</v>
      </c>
      <c r="X53" s="141">
        <f t="shared" si="16"/>
        <v>1</v>
      </c>
      <c r="Y53" s="14">
        <v>0</v>
      </c>
      <c r="Z53" s="13">
        <f t="shared" si="17"/>
        <v>100</v>
      </c>
      <c r="AA53" s="13">
        <f t="shared" si="18"/>
        <v>10</v>
      </c>
      <c r="AB53" s="147">
        <f t="shared" si="19"/>
        <v>1</v>
      </c>
      <c r="AC53" s="11">
        <v>72</v>
      </c>
      <c r="AD53" s="13">
        <f t="shared" si="20"/>
        <v>72</v>
      </c>
      <c r="AE53" s="13">
        <f t="shared" si="21"/>
        <v>72</v>
      </c>
      <c r="AF53" s="15">
        <f t="shared" si="22"/>
        <v>7.2</v>
      </c>
      <c r="AG53" s="17">
        <f t="shared" si="23"/>
        <v>171</v>
      </c>
      <c r="AH53" s="11">
        <v>0</v>
      </c>
      <c r="AI53" s="13">
        <f t="shared" si="24"/>
        <v>0</v>
      </c>
      <c r="AJ53" s="13">
        <f t="shared" si="25"/>
        <v>0</v>
      </c>
      <c r="AK53" s="155">
        <f t="shared" si="26"/>
        <v>1</v>
      </c>
      <c r="AL53" s="14">
        <v>100</v>
      </c>
      <c r="AM53" s="13">
        <f t="shared" si="27"/>
        <v>100</v>
      </c>
      <c r="AN53" s="13">
        <f t="shared" si="28"/>
        <v>10</v>
      </c>
      <c r="AO53" s="13">
        <f t="shared" si="29"/>
        <v>10</v>
      </c>
      <c r="AP53" s="161">
        <f t="shared" si="30"/>
        <v>1</v>
      </c>
      <c r="AU53" s="11">
        <v>100</v>
      </c>
      <c r="AV53" s="13">
        <f t="shared" si="31"/>
        <v>0</v>
      </c>
      <c r="AW53" s="13">
        <f t="shared" si="32"/>
        <v>0</v>
      </c>
      <c r="AX53" s="17">
        <f t="shared" si="33"/>
        <v>1</v>
      </c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">
        <f t="shared" si="34"/>
        <v>46.648656952811614</v>
      </c>
      <c r="BL53" s="11">
        <f t="shared" si="35"/>
        <v>48</v>
      </c>
    </row>
    <row r="54" spans="1:65" x14ac:dyDescent="0.25">
      <c r="A54" s="11">
        <v>55</v>
      </c>
      <c r="B54" s="76" t="s">
        <v>118</v>
      </c>
      <c r="C54" s="12">
        <v>93.811349693251529</v>
      </c>
      <c r="D54" s="14">
        <f t="shared" si="0"/>
        <v>92.844968145351586</v>
      </c>
      <c r="E54" s="13">
        <f t="shared" si="1"/>
        <v>9.2844968145351583</v>
      </c>
      <c r="F54" s="121">
        <f t="shared" si="2"/>
        <v>215</v>
      </c>
      <c r="G54" s="60">
        <v>22.168852761869573</v>
      </c>
      <c r="H54" s="13">
        <f t="shared" si="3"/>
        <v>22.168852761869573</v>
      </c>
      <c r="I54" s="13">
        <f t="shared" si="4"/>
        <v>3.3253279142804359</v>
      </c>
      <c r="J54" s="13">
        <f t="shared" si="5"/>
        <v>3.3253279142804359</v>
      </c>
      <c r="K54" s="124">
        <f t="shared" si="6"/>
        <v>81</v>
      </c>
      <c r="L54" s="131">
        <v>3</v>
      </c>
      <c r="M54" s="13">
        <f t="shared" si="7"/>
        <v>28.125</v>
      </c>
      <c r="N54" s="13">
        <f t="shared" si="8"/>
        <v>2.8125</v>
      </c>
      <c r="O54" s="134">
        <f t="shared" si="9"/>
        <v>31</v>
      </c>
      <c r="P54" s="137">
        <v>16.278333333333336</v>
      </c>
      <c r="Q54" s="13">
        <f t="shared" si="10"/>
        <v>17.995714576831372</v>
      </c>
      <c r="R54" s="13">
        <f t="shared" si="11"/>
        <v>6.3670718752947195</v>
      </c>
      <c r="S54" s="13">
        <f t="shared" si="12"/>
        <v>0.31835359376473599</v>
      </c>
      <c r="T54" s="130">
        <f t="shared" si="13"/>
        <v>41</v>
      </c>
      <c r="U54" s="14">
        <v>0</v>
      </c>
      <c r="V54" s="13">
        <f t="shared" si="14"/>
        <v>100</v>
      </c>
      <c r="W54" s="13">
        <f t="shared" si="15"/>
        <v>10</v>
      </c>
      <c r="X54" s="141">
        <f t="shared" si="16"/>
        <v>1</v>
      </c>
      <c r="Y54" s="14">
        <v>0</v>
      </c>
      <c r="Z54" s="13">
        <f t="shared" si="17"/>
        <v>100</v>
      </c>
      <c r="AA54" s="13">
        <f t="shared" si="18"/>
        <v>10</v>
      </c>
      <c r="AB54" s="147">
        <f t="shared" si="19"/>
        <v>1</v>
      </c>
      <c r="AC54" s="11">
        <v>84</v>
      </c>
      <c r="AD54" s="13">
        <f t="shared" si="20"/>
        <v>84</v>
      </c>
      <c r="AE54" s="13">
        <f t="shared" si="21"/>
        <v>84</v>
      </c>
      <c r="AF54" s="15">
        <f t="shared" si="22"/>
        <v>8.4</v>
      </c>
      <c r="AG54" s="17">
        <f t="shared" si="23"/>
        <v>149</v>
      </c>
      <c r="AH54" s="11">
        <v>0</v>
      </c>
      <c r="AI54" s="13">
        <f t="shared" si="24"/>
        <v>0</v>
      </c>
      <c r="AJ54" s="13">
        <f t="shared" si="25"/>
        <v>0</v>
      </c>
      <c r="AK54" s="155">
        <f t="shared" si="26"/>
        <v>1</v>
      </c>
      <c r="AL54" s="14">
        <v>24.270116306669831</v>
      </c>
      <c r="AM54" s="13">
        <f t="shared" si="27"/>
        <v>24.270116306669831</v>
      </c>
      <c r="AN54" s="13">
        <f t="shared" si="28"/>
        <v>2.4270116306669833</v>
      </c>
      <c r="AO54" s="13">
        <f t="shared" si="29"/>
        <v>2.4270116306669833</v>
      </c>
      <c r="AP54" s="161">
        <f t="shared" si="30"/>
        <v>83</v>
      </c>
      <c r="AU54" s="11">
        <v>100</v>
      </c>
      <c r="AV54" s="13">
        <f t="shared" si="31"/>
        <v>0</v>
      </c>
      <c r="AW54" s="13">
        <f t="shared" si="32"/>
        <v>0</v>
      </c>
      <c r="AX54" s="17">
        <f t="shared" si="33"/>
        <v>1</v>
      </c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">
        <f t="shared" si="34"/>
        <v>46.56768995324731</v>
      </c>
      <c r="BL54" s="11">
        <f t="shared" si="35"/>
        <v>49</v>
      </c>
    </row>
    <row r="55" spans="1:65" ht="24" x14ac:dyDescent="0.25">
      <c r="A55" s="11">
        <v>180</v>
      </c>
      <c r="B55" s="76" t="s">
        <v>244</v>
      </c>
      <c r="C55" s="12">
        <v>100</v>
      </c>
      <c r="D55" s="14">
        <f t="shared" si="0"/>
        <v>100</v>
      </c>
      <c r="E55" s="13">
        <f t="shared" si="1"/>
        <v>10</v>
      </c>
      <c r="F55" s="121">
        <f t="shared" si="2"/>
        <v>1</v>
      </c>
      <c r="G55" s="60">
        <v>12.697691787527376</v>
      </c>
      <c r="H55" s="13">
        <f t="shared" si="3"/>
        <v>12.697691787527376</v>
      </c>
      <c r="I55" s="13">
        <f t="shared" si="4"/>
        <v>1.9046537681291063</v>
      </c>
      <c r="J55" s="13">
        <f t="shared" si="5"/>
        <v>1.9046537681291063</v>
      </c>
      <c r="K55" s="124">
        <f t="shared" si="6"/>
        <v>102</v>
      </c>
      <c r="L55" s="131">
        <v>3</v>
      </c>
      <c r="M55" s="13">
        <f t="shared" si="7"/>
        <v>28.125</v>
      </c>
      <c r="N55" s="13">
        <f t="shared" si="8"/>
        <v>2.8125</v>
      </c>
      <c r="O55" s="134">
        <f t="shared" si="9"/>
        <v>31</v>
      </c>
      <c r="P55" s="137">
        <v>14.066846832525243</v>
      </c>
      <c r="Q55" s="13">
        <f t="shared" si="10"/>
        <v>15.550913930221894</v>
      </c>
      <c r="R55" s="13">
        <f t="shared" si="11"/>
        <v>5.5521383264248918</v>
      </c>
      <c r="S55" s="13">
        <f t="shared" si="12"/>
        <v>0.27760691632124457</v>
      </c>
      <c r="T55" s="130">
        <f t="shared" si="13"/>
        <v>51</v>
      </c>
      <c r="U55" s="14">
        <v>0</v>
      </c>
      <c r="V55" s="13">
        <f t="shared" si="14"/>
        <v>100</v>
      </c>
      <c r="W55" s="13">
        <f t="shared" si="15"/>
        <v>10</v>
      </c>
      <c r="X55" s="141">
        <f t="shared" si="16"/>
        <v>1</v>
      </c>
      <c r="Y55" s="14">
        <v>0</v>
      </c>
      <c r="Z55" s="13">
        <f t="shared" si="17"/>
        <v>100</v>
      </c>
      <c r="AA55" s="13">
        <f t="shared" si="18"/>
        <v>10</v>
      </c>
      <c r="AB55" s="147">
        <f t="shared" si="19"/>
        <v>1</v>
      </c>
      <c r="AC55" s="11">
        <v>86</v>
      </c>
      <c r="AD55" s="13">
        <f t="shared" si="20"/>
        <v>86</v>
      </c>
      <c r="AE55" s="13">
        <f t="shared" si="21"/>
        <v>86</v>
      </c>
      <c r="AF55" s="15">
        <f t="shared" si="22"/>
        <v>8.6</v>
      </c>
      <c r="AG55" s="17">
        <f t="shared" si="23"/>
        <v>142</v>
      </c>
      <c r="AH55" s="11">
        <v>0</v>
      </c>
      <c r="AI55" s="13">
        <f t="shared" si="24"/>
        <v>0</v>
      </c>
      <c r="AJ55" s="13">
        <f t="shared" si="25"/>
        <v>0</v>
      </c>
      <c r="AK55" s="155">
        <f t="shared" si="26"/>
        <v>1</v>
      </c>
      <c r="AL55" s="14">
        <v>29.349710982658962</v>
      </c>
      <c r="AM55" s="13">
        <f t="shared" si="27"/>
        <v>29.349710982658962</v>
      </c>
      <c r="AN55" s="13">
        <f t="shared" si="28"/>
        <v>2.9349710982658963</v>
      </c>
      <c r="AO55" s="13">
        <f t="shared" si="29"/>
        <v>2.9349710982658963</v>
      </c>
      <c r="AP55" s="161">
        <f t="shared" si="30"/>
        <v>60</v>
      </c>
      <c r="AU55" s="11">
        <v>100</v>
      </c>
      <c r="AV55" s="13">
        <f t="shared" si="31"/>
        <v>0</v>
      </c>
      <c r="AW55" s="13">
        <f t="shared" si="32"/>
        <v>0</v>
      </c>
      <c r="AX55" s="17">
        <f t="shared" si="33"/>
        <v>1</v>
      </c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">
        <f t="shared" si="34"/>
        <v>46.529731782716254</v>
      </c>
      <c r="BL55" s="11">
        <f t="shared" si="35"/>
        <v>50</v>
      </c>
    </row>
    <row r="56" spans="1:65" ht="36" x14ac:dyDescent="0.25">
      <c r="A56" s="11">
        <v>234</v>
      </c>
      <c r="B56" s="89" t="s">
        <v>298</v>
      </c>
      <c r="C56" s="12">
        <v>99.52712100139081</v>
      </c>
      <c r="D56" s="14">
        <f t="shared" si="0"/>
        <v>99.453279126992612</v>
      </c>
      <c r="E56" s="13">
        <f t="shared" si="1"/>
        <v>9.9453279126992609</v>
      </c>
      <c r="F56" s="121">
        <f t="shared" si="2"/>
        <v>144</v>
      </c>
      <c r="G56" s="60">
        <v>56.050191319935195</v>
      </c>
      <c r="H56" s="13">
        <f t="shared" si="3"/>
        <v>56.050191319935195</v>
      </c>
      <c r="I56" s="13">
        <f t="shared" si="4"/>
        <v>8.4075286979902799</v>
      </c>
      <c r="J56" s="13">
        <f t="shared" si="5"/>
        <v>8.4075286979902799</v>
      </c>
      <c r="K56" s="124">
        <f t="shared" si="6"/>
        <v>39</v>
      </c>
      <c r="L56" s="131">
        <v>2.5</v>
      </c>
      <c r="M56" s="13">
        <f t="shared" si="7"/>
        <v>23.4375</v>
      </c>
      <c r="N56" s="13">
        <f t="shared" si="8"/>
        <v>2.34375</v>
      </c>
      <c r="O56" s="134">
        <f t="shared" si="9"/>
        <v>60</v>
      </c>
      <c r="P56" s="137">
        <v>39.38350266919236</v>
      </c>
      <c r="Q56" s="13">
        <f t="shared" si="10"/>
        <v>43.538503516166408</v>
      </c>
      <c r="R56" s="13">
        <f t="shared" si="11"/>
        <v>14.881334855073062</v>
      </c>
      <c r="S56" s="13">
        <f t="shared" si="12"/>
        <v>0.74406674275365303</v>
      </c>
      <c r="T56" s="130">
        <f t="shared" si="13"/>
        <v>4</v>
      </c>
      <c r="U56" s="14">
        <v>0</v>
      </c>
      <c r="V56" s="13">
        <f t="shared" si="14"/>
        <v>100</v>
      </c>
      <c r="W56" s="13">
        <f t="shared" si="15"/>
        <v>10</v>
      </c>
      <c r="X56" s="141">
        <f t="shared" si="16"/>
        <v>1</v>
      </c>
      <c r="Y56" s="14">
        <v>50</v>
      </c>
      <c r="Z56" s="13">
        <f t="shared" si="17"/>
        <v>50</v>
      </c>
      <c r="AA56" s="13">
        <f t="shared" si="18"/>
        <v>5</v>
      </c>
      <c r="AB56" s="147">
        <f t="shared" si="19"/>
        <v>227</v>
      </c>
      <c r="AC56" s="11">
        <v>100</v>
      </c>
      <c r="AD56" s="13">
        <f t="shared" si="20"/>
        <v>100</v>
      </c>
      <c r="AE56" s="13">
        <f t="shared" si="21"/>
        <v>100</v>
      </c>
      <c r="AF56" s="15">
        <f t="shared" si="22"/>
        <v>10</v>
      </c>
      <c r="AG56" s="17">
        <f t="shared" si="23"/>
        <v>1</v>
      </c>
      <c r="AH56" s="11">
        <v>0</v>
      </c>
      <c r="AI56" s="13">
        <f t="shared" si="24"/>
        <v>0</v>
      </c>
      <c r="AJ56" s="13">
        <f t="shared" si="25"/>
        <v>0</v>
      </c>
      <c r="AK56" s="155">
        <f t="shared" si="26"/>
        <v>1</v>
      </c>
      <c r="AL56" s="14">
        <v>0.13333960813842219</v>
      </c>
      <c r="AM56" s="13">
        <f t="shared" si="27"/>
        <v>0.13333960813842219</v>
      </c>
      <c r="AN56" s="13">
        <f t="shared" si="28"/>
        <v>1.3333960813842218E-2</v>
      </c>
      <c r="AO56" s="13">
        <f t="shared" si="29"/>
        <v>1.3333960813842218E-2</v>
      </c>
      <c r="AP56" s="161">
        <f t="shared" si="30"/>
        <v>168</v>
      </c>
      <c r="AQ56" s="43"/>
      <c r="AR56" s="43"/>
      <c r="AS56" s="43"/>
      <c r="AT56" s="43"/>
      <c r="AU56" s="11">
        <v>100</v>
      </c>
      <c r="AV56" s="13">
        <f t="shared" si="31"/>
        <v>0</v>
      </c>
      <c r="AW56" s="13">
        <f t="shared" si="32"/>
        <v>0</v>
      </c>
      <c r="AX56" s="17">
        <f t="shared" si="33"/>
        <v>1</v>
      </c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">
        <f t="shared" si="34"/>
        <v>46.454007314257041</v>
      </c>
      <c r="BL56" s="11">
        <f t="shared" si="35"/>
        <v>51</v>
      </c>
    </row>
    <row r="57" spans="1:65" ht="15.75" x14ac:dyDescent="0.25">
      <c r="A57" s="11">
        <v>32</v>
      </c>
      <c r="B57" s="86" t="s">
        <v>96</v>
      </c>
      <c r="C57" s="12">
        <v>97.426775007196937</v>
      </c>
      <c r="D57" s="14">
        <f t="shared" si="0"/>
        <v>97.024956027551539</v>
      </c>
      <c r="E57" s="13">
        <f t="shared" si="1"/>
        <v>9.7024956027551532</v>
      </c>
      <c r="F57" s="121">
        <f t="shared" si="2"/>
        <v>169</v>
      </c>
      <c r="G57" s="60">
        <v>56.246963320501834</v>
      </c>
      <c r="H57" s="13">
        <f t="shared" si="3"/>
        <v>56.246963320501834</v>
      </c>
      <c r="I57" s="13">
        <f t="shared" si="4"/>
        <v>8.4370444980752737</v>
      </c>
      <c r="J57" s="13">
        <f t="shared" si="5"/>
        <v>8.4370444980752737</v>
      </c>
      <c r="K57" s="124">
        <f t="shared" si="6"/>
        <v>37</v>
      </c>
      <c r="L57" s="131">
        <v>1.5</v>
      </c>
      <c r="M57" s="13">
        <f t="shared" si="7"/>
        <v>14.0625</v>
      </c>
      <c r="N57" s="13">
        <f t="shared" si="8"/>
        <v>1.40625</v>
      </c>
      <c r="O57" s="134">
        <f t="shared" si="9"/>
        <v>106</v>
      </c>
      <c r="P57" s="16">
        <v>1.741172332161014</v>
      </c>
      <c r="Q57" s="13">
        <f t="shared" si="10"/>
        <v>1.9248678397857335</v>
      </c>
      <c r="R57" s="13">
        <f t="shared" si="11"/>
        <v>1.0101229629461714</v>
      </c>
      <c r="S57" s="13">
        <f t="shared" si="12"/>
        <v>5.0506148147308576E-2</v>
      </c>
      <c r="T57" s="130">
        <f t="shared" si="13"/>
        <v>102</v>
      </c>
      <c r="U57" s="14">
        <v>0</v>
      </c>
      <c r="V57" s="13">
        <f t="shared" si="14"/>
        <v>100</v>
      </c>
      <c r="W57" s="13">
        <f t="shared" si="15"/>
        <v>10</v>
      </c>
      <c r="X57" s="141">
        <f t="shared" si="16"/>
        <v>1</v>
      </c>
      <c r="Y57" s="14">
        <v>0</v>
      </c>
      <c r="Z57" s="13">
        <f t="shared" si="17"/>
        <v>100</v>
      </c>
      <c r="AA57" s="13">
        <f t="shared" si="18"/>
        <v>10</v>
      </c>
      <c r="AB57" s="147">
        <f t="shared" si="19"/>
        <v>1</v>
      </c>
      <c r="AC57" s="14">
        <v>68</v>
      </c>
      <c r="AD57" s="13">
        <f t="shared" si="20"/>
        <v>68</v>
      </c>
      <c r="AE57" s="13">
        <f t="shared" si="21"/>
        <v>68</v>
      </c>
      <c r="AF57" s="15">
        <f t="shared" si="22"/>
        <v>6.8</v>
      </c>
      <c r="AG57" s="17">
        <f t="shared" si="23"/>
        <v>175</v>
      </c>
      <c r="AH57" s="14">
        <v>0</v>
      </c>
      <c r="AI57" s="13">
        <f t="shared" si="24"/>
        <v>0</v>
      </c>
      <c r="AJ57" s="13">
        <f t="shared" si="25"/>
        <v>0</v>
      </c>
      <c r="AK57" s="155">
        <f t="shared" si="26"/>
        <v>1</v>
      </c>
      <c r="AL57" s="14">
        <v>0</v>
      </c>
      <c r="AM57" s="13">
        <f t="shared" si="27"/>
        <v>0</v>
      </c>
      <c r="AN57" s="13">
        <f t="shared" si="28"/>
        <v>0</v>
      </c>
      <c r="AO57" s="13">
        <f t="shared" si="29"/>
        <v>0</v>
      </c>
      <c r="AP57" s="161">
        <f t="shared" si="30"/>
        <v>170</v>
      </c>
      <c r="AQ57" s="144" t="e">
        <f>'Исходные данные'!AF36</f>
        <v>#DIV/0!</v>
      </c>
      <c r="AR57" s="164" t="e">
        <f>(AQ57-$AQ$4)/(100-$AQ$4)*100</f>
        <v>#DIV/0!</v>
      </c>
      <c r="AS57" s="164" t="e">
        <f>AR57*$AS$5/100</f>
        <v>#DIV/0!</v>
      </c>
      <c r="AT57" s="166" t="e">
        <f>RANK(AS57,$AS$6:$AS$49)</f>
        <v>#DIV/0!</v>
      </c>
      <c r="AU57" s="14">
        <v>100</v>
      </c>
      <c r="AV57" s="13">
        <f t="shared" si="31"/>
        <v>0</v>
      </c>
      <c r="AW57" s="13">
        <f t="shared" si="32"/>
        <v>0</v>
      </c>
      <c r="AX57" s="17">
        <f t="shared" si="33"/>
        <v>1</v>
      </c>
      <c r="AY57" s="14" t="e">
        <f>'Исходные данные'!AL36</f>
        <v>#DIV/0!</v>
      </c>
      <c r="AZ57" s="13">
        <v>0</v>
      </c>
      <c r="BA57" s="13">
        <f>AZ57*$BA$5/100</f>
        <v>0</v>
      </c>
      <c r="BB57" s="17" t="e">
        <f>RANK(BA57,$BA$6:$BA$49)</f>
        <v>#DIV/0!</v>
      </c>
      <c r="BC57" s="14" t="e">
        <f>'Исходные данные'!AO36</f>
        <v>#DIV/0!</v>
      </c>
      <c r="BD57" s="13">
        <v>0</v>
      </c>
      <c r="BE57" s="13">
        <f>BD57*$BE$5/100</f>
        <v>0</v>
      </c>
      <c r="BF57" s="17" t="e">
        <f>RANK(BE57,$BE$6:$BE$49)</f>
        <v>#DIV/0!</v>
      </c>
      <c r="BG57" s="14" t="e">
        <f>'Исходные данные'!AR36</f>
        <v>#DIV/0!</v>
      </c>
      <c r="BH57" s="13" t="e">
        <f>($BG$5-BG57)/($BG$5-$BG$4)*100</f>
        <v>#DIV/0!</v>
      </c>
      <c r="BI57" s="13" t="e">
        <f>BH57*$BI$5/100</f>
        <v>#DIV/0!</v>
      </c>
      <c r="BJ57" s="17" t="e">
        <f>RANK(BI57,$BI$6:$BI$49)</f>
        <v>#DIV/0!</v>
      </c>
      <c r="BK57" s="13">
        <f t="shared" si="34"/>
        <v>46.396296248977734</v>
      </c>
      <c r="BL57" s="11">
        <f t="shared" si="35"/>
        <v>52</v>
      </c>
    </row>
    <row r="58" spans="1:65" ht="24" x14ac:dyDescent="0.25">
      <c r="A58" s="11">
        <v>260</v>
      </c>
      <c r="B58" s="75" t="s">
        <v>325</v>
      </c>
      <c r="C58" s="12">
        <v>94.501509488365087</v>
      </c>
      <c r="D58" s="14">
        <f t="shared" si="0"/>
        <v>93.642899046932868</v>
      </c>
      <c r="E58" s="13">
        <f t="shared" si="1"/>
        <v>9.3642899046932868</v>
      </c>
      <c r="F58" s="121">
        <f t="shared" si="2"/>
        <v>207</v>
      </c>
      <c r="G58" s="60">
        <v>98.648263666384111</v>
      </c>
      <c r="H58" s="13">
        <f t="shared" si="3"/>
        <v>98.648263666384111</v>
      </c>
      <c r="I58" s="13">
        <f t="shared" si="4"/>
        <v>14.797239549957617</v>
      </c>
      <c r="J58" s="13">
        <f t="shared" si="5"/>
        <v>14.797239549957617</v>
      </c>
      <c r="K58" s="124">
        <f t="shared" si="6"/>
        <v>4</v>
      </c>
      <c r="L58" s="131">
        <v>1.7692307692307692</v>
      </c>
      <c r="M58" s="13">
        <f t="shared" si="7"/>
        <v>16.58653846153846</v>
      </c>
      <c r="N58" s="13">
        <f t="shared" si="8"/>
        <v>1.6586538461538458</v>
      </c>
      <c r="O58" s="134">
        <f t="shared" si="9"/>
        <v>103</v>
      </c>
      <c r="P58" s="137">
        <v>1.9590054733248508</v>
      </c>
      <c r="Q58" s="13">
        <f t="shared" si="10"/>
        <v>2.1656826058608249</v>
      </c>
      <c r="R58" s="13">
        <f t="shared" si="11"/>
        <v>1.0903945516378688</v>
      </c>
      <c r="S58" s="13">
        <f t="shared" si="12"/>
        <v>5.451972758189344E-2</v>
      </c>
      <c r="T58" s="130">
        <f t="shared" si="13"/>
        <v>99</v>
      </c>
      <c r="U58" s="14">
        <v>48.717948717948715</v>
      </c>
      <c r="V58" s="13">
        <f t="shared" si="14"/>
        <v>51.282051282051292</v>
      </c>
      <c r="W58" s="13">
        <f t="shared" si="15"/>
        <v>5.1282051282051295</v>
      </c>
      <c r="X58" s="141">
        <f t="shared" si="16"/>
        <v>265</v>
      </c>
      <c r="Y58" s="14">
        <v>19.230769230769234</v>
      </c>
      <c r="Z58" s="13">
        <f t="shared" si="17"/>
        <v>80.769230769230774</v>
      </c>
      <c r="AA58" s="13">
        <f t="shared" si="18"/>
        <v>8.0769230769230766</v>
      </c>
      <c r="AB58" s="147">
        <f t="shared" si="19"/>
        <v>206</v>
      </c>
      <c r="AC58" s="11">
        <v>53</v>
      </c>
      <c r="AD58" s="13">
        <f t="shared" si="20"/>
        <v>53</v>
      </c>
      <c r="AE58" s="13">
        <f t="shared" si="21"/>
        <v>53</v>
      </c>
      <c r="AF58" s="15">
        <f t="shared" si="22"/>
        <v>5.3</v>
      </c>
      <c r="AG58" s="17">
        <f t="shared" si="23"/>
        <v>189</v>
      </c>
      <c r="AH58" s="11">
        <v>0</v>
      </c>
      <c r="AI58" s="13">
        <f t="shared" si="24"/>
        <v>0</v>
      </c>
      <c r="AJ58" s="13">
        <f t="shared" si="25"/>
        <v>0</v>
      </c>
      <c r="AK58" s="155">
        <f t="shared" si="26"/>
        <v>1</v>
      </c>
      <c r="AL58" s="14">
        <v>19.7358157063993</v>
      </c>
      <c r="AM58" s="13">
        <f t="shared" si="27"/>
        <v>19.7358157063993</v>
      </c>
      <c r="AN58" s="13">
        <f t="shared" si="28"/>
        <v>1.9735815706399302</v>
      </c>
      <c r="AO58" s="13">
        <f t="shared" si="29"/>
        <v>1.9735815706399302</v>
      </c>
      <c r="AP58" s="161">
        <f t="shared" si="30"/>
        <v>104</v>
      </c>
      <c r="AU58" s="11">
        <v>100</v>
      </c>
      <c r="AV58" s="13">
        <f t="shared" si="31"/>
        <v>0</v>
      </c>
      <c r="AW58" s="13">
        <f t="shared" si="32"/>
        <v>0</v>
      </c>
      <c r="AX58" s="17">
        <f t="shared" si="33"/>
        <v>1</v>
      </c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">
        <f t="shared" si="34"/>
        <v>46.353412804154779</v>
      </c>
      <c r="BL58" s="11">
        <f t="shared" si="35"/>
        <v>53</v>
      </c>
    </row>
    <row r="59" spans="1:65" ht="36" x14ac:dyDescent="0.25">
      <c r="A59" s="11">
        <v>185</v>
      </c>
      <c r="B59" s="76" t="s">
        <v>249</v>
      </c>
      <c r="C59" s="12">
        <v>96.437920118463921</v>
      </c>
      <c r="D59" s="14">
        <f t="shared" si="0"/>
        <v>95.881687644654818</v>
      </c>
      <c r="E59" s="13">
        <f t="shared" si="1"/>
        <v>9.5881687644654807</v>
      </c>
      <c r="F59" s="121">
        <f t="shared" si="2"/>
        <v>184</v>
      </c>
      <c r="G59" s="60">
        <v>17.525119337717395</v>
      </c>
      <c r="H59" s="13">
        <f t="shared" si="3"/>
        <v>17.525119337717395</v>
      </c>
      <c r="I59" s="13">
        <f t="shared" si="4"/>
        <v>2.6287679006576092</v>
      </c>
      <c r="J59" s="13">
        <f t="shared" si="5"/>
        <v>2.6287679006576092</v>
      </c>
      <c r="K59" s="124">
        <f t="shared" si="6"/>
        <v>86</v>
      </c>
      <c r="L59" s="131">
        <v>4</v>
      </c>
      <c r="M59" s="13">
        <f t="shared" si="7"/>
        <v>37.5</v>
      </c>
      <c r="N59" s="13">
        <f t="shared" si="8"/>
        <v>3.75</v>
      </c>
      <c r="O59" s="134">
        <f t="shared" si="9"/>
        <v>16</v>
      </c>
      <c r="P59" s="137">
        <v>12.964835164835165</v>
      </c>
      <c r="Q59" s="13">
        <f t="shared" si="10"/>
        <v>14.332638875522072</v>
      </c>
      <c r="R59" s="13">
        <f t="shared" si="11"/>
        <v>5.1460466415249515</v>
      </c>
      <c r="S59" s="13">
        <f t="shared" si="12"/>
        <v>0.25730233207624759</v>
      </c>
      <c r="T59" s="130">
        <f t="shared" si="13"/>
        <v>57</v>
      </c>
      <c r="U59" s="14">
        <v>0</v>
      </c>
      <c r="V59" s="13">
        <f t="shared" si="14"/>
        <v>100</v>
      </c>
      <c r="W59" s="13">
        <f t="shared" si="15"/>
        <v>10</v>
      </c>
      <c r="X59" s="141">
        <f t="shared" si="16"/>
        <v>1</v>
      </c>
      <c r="Y59" s="14">
        <v>0</v>
      </c>
      <c r="Z59" s="13">
        <f t="shared" si="17"/>
        <v>100</v>
      </c>
      <c r="AA59" s="13">
        <f t="shared" si="18"/>
        <v>10</v>
      </c>
      <c r="AB59" s="147">
        <f t="shared" si="19"/>
        <v>1</v>
      </c>
      <c r="AC59" s="11">
        <v>100</v>
      </c>
      <c r="AD59" s="13">
        <f t="shared" si="20"/>
        <v>100</v>
      </c>
      <c r="AE59" s="13">
        <f t="shared" si="21"/>
        <v>100</v>
      </c>
      <c r="AF59" s="15">
        <f t="shared" si="22"/>
        <v>10</v>
      </c>
      <c r="AG59" s="17">
        <f t="shared" si="23"/>
        <v>1</v>
      </c>
      <c r="AH59" s="11">
        <v>0</v>
      </c>
      <c r="AI59" s="13">
        <f t="shared" si="24"/>
        <v>0</v>
      </c>
      <c r="AJ59" s="13">
        <f t="shared" si="25"/>
        <v>0</v>
      </c>
      <c r="AK59" s="155">
        <f t="shared" si="26"/>
        <v>1</v>
      </c>
      <c r="AL59" s="14">
        <v>0</v>
      </c>
      <c r="AM59" s="13">
        <f t="shared" si="27"/>
        <v>0</v>
      </c>
      <c r="AN59" s="13">
        <f t="shared" si="28"/>
        <v>0</v>
      </c>
      <c r="AO59" s="13">
        <f t="shared" si="29"/>
        <v>0</v>
      </c>
      <c r="AP59" s="161">
        <f t="shared" si="30"/>
        <v>170</v>
      </c>
      <c r="AU59" s="11">
        <v>100</v>
      </c>
      <c r="AV59" s="13">
        <f t="shared" si="31"/>
        <v>0</v>
      </c>
      <c r="AW59" s="13">
        <f t="shared" si="32"/>
        <v>0</v>
      </c>
      <c r="AX59" s="17">
        <f t="shared" si="33"/>
        <v>1</v>
      </c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">
        <f t="shared" si="34"/>
        <v>46.224238997199336</v>
      </c>
      <c r="BL59" s="11">
        <f t="shared" si="35"/>
        <v>54</v>
      </c>
    </row>
    <row r="60" spans="1:65" x14ac:dyDescent="0.25">
      <c r="A60" s="11">
        <v>78</v>
      </c>
      <c r="B60" s="76" t="s">
        <v>138</v>
      </c>
      <c r="C60" s="12">
        <v>100</v>
      </c>
      <c r="D60" s="14">
        <f t="shared" si="0"/>
        <v>100</v>
      </c>
      <c r="E60" s="13">
        <f t="shared" si="1"/>
        <v>10</v>
      </c>
      <c r="F60" s="121">
        <f t="shared" si="2"/>
        <v>1</v>
      </c>
      <c r="G60" s="60">
        <v>14.030158284162219</v>
      </c>
      <c r="H60" s="13">
        <f t="shared" si="3"/>
        <v>14.030158284162219</v>
      </c>
      <c r="I60" s="13">
        <f t="shared" si="4"/>
        <v>2.1045237426243331</v>
      </c>
      <c r="J60" s="13">
        <f t="shared" si="5"/>
        <v>2.1045237426243331</v>
      </c>
      <c r="K60" s="124">
        <f t="shared" si="6"/>
        <v>97</v>
      </c>
      <c r="L60" s="131">
        <v>2</v>
      </c>
      <c r="M60" s="13">
        <f t="shared" si="7"/>
        <v>18.75</v>
      </c>
      <c r="N60" s="13">
        <f t="shared" si="8"/>
        <v>1.875</v>
      </c>
      <c r="O60" s="134">
        <f t="shared" si="9"/>
        <v>69</v>
      </c>
      <c r="P60" s="137">
        <v>1.5003337783711714</v>
      </c>
      <c r="Q60" s="13">
        <f t="shared" si="10"/>
        <v>1.6586205659187003</v>
      </c>
      <c r="R60" s="13">
        <f t="shared" si="11"/>
        <v>0.92137387165716067</v>
      </c>
      <c r="S60" s="13">
        <f t="shared" si="12"/>
        <v>4.6068693582858034E-2</v>
      </c>
      <c r="T60" s="130">
        <f t="shared" si="13"/>
        <v>105</v>
      </c>
      <c r="U60" s="14">
        <v>0</v>
      </c>
      <c r="V60" s="13">
        <f t="shared" si="14"/>
        <v>100</v>
      </c>
      <c r="W60" s="13">
        <f t="shared" si="15"/>
        <v>10</v>
      </c>
      <c r="X60" s="141">
        <f t="shared" si="16"/>
        <v>1</v>
      </c>
      <c r="Y60" s="14">
        <v>0</v>
      </c>
      <c r="Z60" s="13">
        <f t="shared" si="17"/>
        <v>100</v>
      </c>
      <c r="AA60" s="13">
        <f t="shared" si="18"/>
        <v>10</v>
      </c>
      <c r="AB60" s="147">
        <f t="shared" si="19"/>
        <v>1</v>
      </c>
      <c r="AC60" s="11">
        <v>100</v>
      </c>
      <c r="AD60" s="13">
        <f t="shared" si="20"/>
        <v>100</v>
      </c>
      <c r="AE60" s="13">
        <f t="shared" si="21"/>
        <v>100</v>
      </c>
      <c r="AF60" s="15">
        <f t="shared" si="22"/>
        <v>10</v>
      </c>
      <c r="AG60" s="17">
        <f t="shared" si="23"/>
        <v>1</v>
      </c>
      <c r="AH60" s="11">
        <v>0</v>
      </c>
      <c r="AI60" s="13">
        <f t="shared" si="24"/>
        <v>0</v>
      </c>
      <c r="AJ60" s="13">
        <f t="shared" si="25"/>
        <v>0</v>
      </c>
      <c r="AK60" s="155">
        <f t="shared" si="26"/>
        <v>1</v>
      </c>
      <c r="AL60" s="14">
        <v>21.543741148273231</v>
      </c>
      <c r="AM60" s="13">
        <f t="shared" si="27"/>
        <v>21.543741148273231</v>
      </c>
      <c r="AN60" s="13">
        <f t="shared" si="28"/>
        <v>2.154374114827323</v>
      </c>
      <c r="AO60" s="13">
        <f t="shared" si="29"/>
        <v>2.154374114827323</v>
      </c>
      <c r="AP60" s="161">
        <f t="shared" si="30"/>
        <v>94</v>
      </c>
      <c r="AU60" s="11">
        <v>100</v>
      </c>
      <c r="AV60" s="13">
        <f t="shared" si="31"/>
        <v>0</v>
      </c>
      <c r="AW60" s="13">
        <f t="shared" si="32"/>
        <v>0</v>
      </c>
      <c r="AX60" s="17">
        <f t="shared" si="33"/>
        <v>1</v>
      </c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">
        <f t="shared" si="34"/>
        <v>46.179966551034511</v>
      </c>
      <c r="BL60" s="11">
        <f t="shared" si="35"/>
        <v>55</v>
      </c>
    </row>
    <row r="61" spans="1:65" ht="36" x14ac:dyDescent="0.25">
      <c r="A61" s="11">
        <v>194</v>
      </c>
      <c r="B61" s="76" t="s">
        <v>258</v>
      </c>
      <c r="C61" s="12">
        <v>100</v>
      </c>
      <c r="D61" s="14">
        <f t="shared" si="0"/>
        <v>100</v>
      </c>
      <c r="E61" s="13">
        <f t="shared" si="1"/>
        <v>10</v>
      </c>
      <c r="F61" s="121">
        <f t="shared" si="2"/>
        <v>1</v>
      </c>
      <c r="G61" s="60">
        <v>0.91844295487050454</v>
      </c>
      <c r="H61" s="13">
        <f t="shared" si="3"/>
        <v>0.91844295487050454</v>
      </c>
      <c r="I61" s="13">
        <f t="shared" si="4"/>
        <v>0.13776644323057569</v>
      </c>
      <c r="J61" s="13">
        <f t="shared" si="5"/>
        <v>0.13776644323057569</v>
      </c>
      <c r="K61" s="124">
        <f t="shared" si="6"/>
        <v>114</v>
      </c>
      <c r="L61" s="131">
        <v>0</v>
      </c>
      <c r="M61" s="13">
        <f t="shared" si="7"/>
        <v>0</v>
      </c>
      <c r="N61" s="13">
        <f t="shared" si="8"/>
        <v>0</v>
      </c>
      <c r="O61" s="134">
        <f t="shared" si="9"/>
        <v>138</v>
      </c>
      <c r="P61" s="137">
        <v>1.0318949343339483</v>
      </c>
      <c r="Q61" s="13">
        <f t="shared" si="10"/>
        <v>1.1407609324184631</v>
      </c>
      <c r="R61" s="13">
        <f t="shared" si="11"/>
        <v>0.74875399382374808</v>
      </c>
      <c r="S61" s="13">
        <f t="shared" si="12"/>
        <v>3.7437699691187404E-2</v>
      </c>
      <c r="T61" s="130">
        <f t="shared" si="13"/>
        <v>107</v>
      </c>
      <c r="U61" s="14">
        <v>0</v>
      </c>
      <c r="V61" s="13">
        <f t="shared" si="14"/>
        <v>100</v>
      </c>
      <c r="W61" s="13">
        <f t="shared" si="15"/>
        <v>10</v>
      </c>
      <c r="X61" s="141">
        <f t="shared" si="16"/>
        <v>1</v>
      </c>
      <c r="Y61" s="14">
        <v>0</v>
      </c>
      <c r="Z61" s="13">
        <f t="shared" si="17"/>
        <v>100</v>
      </c>
      <c r="AA61" s="13">
        <f t="shared" si="18"/>
        <v>10</v>
      </c>
      <c r="AB61" s="147">
        <f t="shared" si="19"/>
        <v>1</v>
      </c>
      <c r="AC61" s="11">
        <v>99</v>
      </c>
      <c r="AD61" s="13">
        <f t="shared" si="20"/>
        <v>99</v>
      </c>
      <c r="AE61" s="13">
        <f t="shared" si="21"/>
        <v>99</v>
      </c>
      <c r="AF61" s="15">
        <f t="shared" si="22"/>
        <v>9.9</v>
      </c>
      <c r="AG61" s="17">
        <f t="shared" si="23"/>
        <v>87</v>
      </c>
      <c r="AH61" s="11">
        <v>0</v>
      </c>
      <c r="AI61" s="13">
        <f t="shared" si="24"/>
        <v>0</v>
      </c>
      <c r="AJ61" s="13">
        <f t="shared" si="25"/>
        <v>0</v>
      </c>
      <c r="AK61" s="155">
        <f t="shared" si="26"/>
        <v>1</v>
      </c>
      <c r="AL61" s="14">
        <v>60.95652173913043</v>
      </c>
      <c r="AM61" s="13">
        <f t="shared" si="27"/>
        <v>60.95652173913043</v>
      </c>
      <c r="AN61" s="13">
        <f t="shared" si="28"/>
        <v>6.0956521739130425</v>
      </c>
      <c r="AO61" s="13">
        <f t="shared" si="29"/>
        <v>6.0956521739130425</v>
      </c>
      <c r="AP61" s="161">
        <f t="shared" si="30"/>
        <v>21</v>
      </c>
      <c r="AU61" s="11">
        <v>100</v>
      </c>
      <c r="AV61" s="13">
        <f t="shared" si="31"/>
        <v>0</v>
      </c>
      <c r="AW61" s="13">
        <f t="shared" si="32"/>
        <v>0</v>
      </c>
      <c r="AX61" s="17">
        <f t="shared" si="33"/>
        <v>1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">
        <f t="shared" si="34"/>
        <v>46.170856316834808</v>
      </c>
      <c r="BL61" s="11">
        <f t="shared" si="35"/>
        <v>56</v>
      </c>
    </row>
    <row r="62" spans="1:65" x14ac:dyDescent="0.25">
      <c r="A62" s="11">
        <v>54</v>
      </c>
      <c r="B62" s="76" t="s">
        <v>117</v>
      </c>
      <c r="C62" s="12">
        <v>100</v>
      </c>
      <c r="D62" s="14">
        <f t="shared" si="0"/>
        <v>100</v>
      </c>
      <c r="E62" s="13">
        <f t="shared" si="1"/>
        <v>10</v>
      </c>
      <c r="F62" s="121">
        <f t="shared" si="2"/>
        <v>1</v>
      </c>
      <c r="G62" s="60">
        <v>27.487450730309838</v>
      </c>
      <c r="H62" s="13">
        <f t="shared" si="3"/>
        <v>27.487450730309838</v>
      </c>
      <c r="I62" s="13">
        <f t="shared" si="4"/>
        <v>4.1231176095464761</v>
      </c>
      <c r="J62" s="13">
        <f t="shared" si="5"/>
        <v>4.1231176095464761</v>
      </c>
      <c r="K62" s="124">
        <f t="shared" si="6"/>
        <v>69</v>
      </c>
      <c r="L62" s="131">
        <v>2</v>
      </c>
      <c r="M62" s="13">
        <f t="shared" si="7"/>
        <v>18.75</v>
      </c>
      <c r="N62" s="13">
        <f t="shared" si="8"/>
        <v>1.875</v>
      </c>
      <c r="O62" s="134">
        <f t="shared" si="9"/>
        <v>69</v>
      </c>
      <c r="P62" s="137">
        <v>6.5000543356019449</v>
      </c>
      <c r="Q62" s="13">
        <f t="shared" si="10"/>
        <v>7.1858168869082348</v>
      </c>
      <c r="R62" s="13">
        <f t="shared" si="11"/>
        <v>2.7637726453203384</v>
      </c>
      <c r="S62" s="13">
        <f t="shared" si="12"/>
        <v>0.13818863226601694</v>
      </c>
      <c r="T62" s="130">
        <f t="shared" si="13"/>
        <v>85</v>
      </c>
      <c r="U62" s="14">
        <v>0</v>
      </c>
      <c r="V62" s="13">
        <f t="shared" si="14"/>
        <v>100</v>
      </c>
      <c r="W62" s="13">
        <f t="shared" si="15"/>
        <v>10</v>
      </c>
      <c r="X62" s="141">
        <f t="shared" si="16"/>
        <v>1</v>
      </c>
      <c r="Y62" s="14">
        <v>0</v>
      </c>
      <c r="Z62" s="13">
        <f t="shared" si="17"/>
        <v>100</v>
      </c>
      <c r="AA62" s="13">
        <f t="shared" si="18"/>
        <v>10</v>
      </c>
      <c r="AB62" s="147">
        <f t="shared" si="19"/>
        <v>1</v>
      </c>
      <c r="AC62" s="11">
        <v>100</v>
      </c>
      <c r="AD62" s="13">
        <f t="shared" si="20"/>
        <v>100</v>
      </c>
      <c r="AE62" s="13">
        <f t="shared" si="21"/>
        <v>100</v>
      </c>
      <c r="AF62" s="15">
        <f t="shared" si="22"/>
        <v>10</v>
      </c>
      <c r="AG62" s="17">
        <f t="shared" si="23"/>
        <v>1</v>
      </c>
      <c r="AH62" s="11">
        <v>0</v>
      </c>
      <c r="AI62" s="13">
        <f t="shared" si="24"/>
        <v>0</v>
      </c>
      <c r="AJ62" s="13">
        <f t="shared" si="25"/>
        <v>0</v>
      </c>
      <c r="AK62" s="155">
        <f t="shared" si="26"/>
        <v>1</v>
      </c>
      <c r="AL62" s="14">
        <v>0</v>
      </c>
      <c r="AM62" s="13">
        <f t="shared" si="27"/>
        <v>0</v>
      </c>
      <c r="AN62" s="13">
        <f t="shared" si="28"/>
        <v>0</v>
      </c>
      <c r="AO62" s="13">
        <f t="shared" si="29"/>
        <v>0</v>
      </c>
      <c r="AP62" s="161">
        <f t="shared" si="30"/>
        <v>170</v>
      </c>
      <c r="AU62" s="11">
        <v>100</v>
      </c>
      <c r="AV62" s="13">
        <f t="shared" si="31"/>
        <v>0</v>
      </c>
      <c r="AW62" s="13">
        <f t="shared" si="32"/>
        <v>0</v>
      </c>
      <c r="AX62" s="17">
        <f t="shared" si="33"/>
        <v>1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">
        <f t="shared" si="34"/>
        <v>46.136306241812491</v>
      </c>
      <c r="BL62" s="11">
        <f t="shared" si="35"/>
        <v>57</v>
      </c>
    </row>
    <row r="63" spans="1:65" x14ac:dyDescent="0.25">
      <c r="A63" s="11">
        <v>87</v>
      </c>
      <c r="B63" s="76" t="s">
        <v>166</v>
      </c>
      <c r="C63" s="12">
        <v>93.024846136311837</v>
      </c>
      <c r="D63" s="14">
        <f t="shared" si="0"/>
        <v>91.935649032982084</v>
      </c>
      <c r="E63" s="13">
        <f t="shared" si="1"/>
        <v>9.1935649032982081</v>
      </c>
      <c r="F63" s="121">
        <f t="shared" si="2"/>
        <v>220</v>
      </c>
      <c r="G63" s="60">
        <v>0.25697329148094994</v>
      </c>
      <c r="H63" s="13">
        <f t="shared" si="3"/>
        <v>0.25697329148094994</v>
      </c>
      <c r="I63" s="13">
        <f t="shared" si="4"/>
        <v>3.8545993722142492E-2</v>
      </c>
      <c r="J63" s="13">
        <f t="shared" si="5"/>
        <v>3.8545993722142492E-2</v>
      </c>
      <c r="K63" s="124">
        <f t="shared" si="6"/>
        <v>126</v>
      </c>
      <c r="L63" s="131">
        <v>6</v>
      </c>
      <c r="M63" s="13">
        <f t="shared" si="7"/>
        <v>56.25</v>
      </c>
      <c r="N63" s="13">
        <f t="shared" si="8"/>
        <v>5.625</v>
      </c>
      <c r="O63" s="134">
        <f t="shared" si="9"/>
        <v>4</v>
      </c>
      <c r="P63" s="137">
        <v>25</v>
      </c>
      <c r="Q63" s="13">
        <f t="shared" si="10"/>
        <v>27.637526226320318</v>
      </c>
      <c r="R63" s="13">
        <f t="shared" si="11"/>
        <v>9.5810090917910333</v>
      </c>
      <c r="S63" s="13">
        <f t="shared" si="12"/>
        <v>0.47905045458955164</v>
      </c>
      <c r="T63" s="130">
        <f t="shared" si="13"/>
        <v>21</v>
      </c>
      <c r="U63" s="14">
        <v>0</v>
      </c>
      <c r="V63" s="13">
        <f t="shared" si="14"/>
        <v>100</v>
      </c>
      <c r="W63" s="13">
        <f t="shared" si="15"/>
        <v>10</v>
      </c>
      <c r="X63" s="141">
        <f t="shared" si="16"/>
        <v>1</v>
      </c>
      <c r="Y63" s="14">
        <v>0</v>
      </c>
      <c r="Z63" s="13">
        <f t="shared" si="17"/>
        <v>100</v>
      </c>
      <c r="AA63" s="13">
        <f t="shared" si="18"/>
        <v>10</v>
      </c>
      <c r="AB63" s="147">
        <f t="shared" si="19"/>
        <v>1</v>
      </c>
      <c r="AC63" s="11">
        <v>100</v>
      </c>
      <c r="AD63" s="13">
        <f t="shared" si="20"/>
        <v>100</v>
      </c>
      <c r="AE63" s="13">
        <f t="shared" si="21"/>
        <v>100</v>
      </c>
      <c r="AF63" s="15">
        <f t="shared" si="22"/>
        <v>10</v>
      </c>
      <c r="AG63" s="17">
        <f t="shared" si="23"/>
        <v>1</v>
      </c>
      <c r="AH63" s="11">
        <v>0</v>
      </c>
      <c r="AI63" s="13">
        <f t="shared" si="24"/>
        <v>0</v>
      </c>
      <c r="AJ63" s="13">
        <f t="shared" si="25"/>
        <v>0</v>
      </c>
      <c r="AK63" s="155">
        <f t="shared" si="26"/>
        <v>1</v>
      </c>
      <c r="AL63" s="14">
        <v>7.7910216658443803</v>
      </c>
      <c r="AM63" s="13">
        <f t="shared" si="27"/>
        <v>7.7910216658443803</v>
      </c>
      <c r="AN63" s="13">
        <f t="shared" si="28"/>
        <v>0.77910216658443798</v>
      </c>
      <c r="AO63" s="13">
        <f t="shared" si="29"/>
        <v>0.77910216658443798</v>
      </c>
      <c r="AP63" s="161">
        <f t="shared" si="30"/>
        <v>153</v>
      </c>
      <c r="AU63" s="11">
        <v>100</v>
      </c>
      <c r="AV63" s="13">
        <f t="shared" si="31"/>
        <v>0</v>
      </c>
      <c r="AW63" s="13">
        <f t="shared" si="32"/>
        <v>0</v>
      </c>
      <c r="AX63" s="17">
        <f t="shared" si="33"/>
        <v>1</v>
      </c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">
        <f t="shared" si="34"/>
        <v>46.11526351819434</v>
      </c>
      <c r="BL63" s="11">
        <f t="shared" si="35"/>
        <v>58</v>
      </c>
    </row>
    <row r="64" spans="1:65" ht="48" x14ac:dyDescent="0.25">
      <c r="A64" s="11">
        <v>187</v>
      </c>
      <c r="B64" s="76" t="s">
        <v>251</v>
      </c>
      <c r="C64" s="12">
        <v>100</v>
      </c>
      <c r="D64" s="14">
        <f t="shared" si="0"/>
        <v>100</v>
      </c>
      <c r="E64" s="13">
        <f t="shared" si="1"/>
        <v>10</v>
      </c>
      <c r="F64" s="121">
        <f t="shared" si="2"/>
        <v>1</v>
      </c>
      <c r="G64" s="60">
        <v>0.18795202815401488</v>
      </c>
      <c r="H64" s="13">
        <f t="shared" si="3"/>
        <v>0.18795202815401488</v>
      </c>
      <c r="I64" s="13">
        <f t="shared" si="4"/>
        <v>2.8192804223102233E-2</v>
      </c>
      <c r="J64" s="13">
        <f t="shared" si="5"/>
        <v>2.8192804223102233E-2</v>
      </c>
      <c r="K64" s="124">
        <f t="shared" si="6"/>
        <v>136</v>
      </c>
      <c r="L64" s="131">
        <v>0</v>
      </c>
      <c r="M64" s="13">
        <f t="shared" si="7"/>
        <v>0</v>
      </c>
      <c r="N64" s="13">
        <f t="shared" si="8"/>
        <v>0</v>
      </c>
      <c r="O64" s="134">
        <f t="shared" si="9"/>
        <v>138</v>
      </c>
      <c r="P64" s="137">
        <v>1.0318949343339483</v>
      </c>
      <c r="Q64" s="13">
        <f t="shared" si="10"/>
        <v>1.1407609324184631</v>
      </c>
      <c r="R64" s="13">
        <f t="shared" si="11"/>
        <v>0.74875399382374808</v>
      </c>
      <c r="S64" s="13">
        <f t="shared" si="12"/>
        <v>3.7437699691187404E-2</v>
      </c>
      <c r="T64" s="130">
        <f t="shared" si="13"/>
        <v>107</v>
      </c>
      <c r="U64" s="14">
        <v>0</v>
      </c>
      <c r="V64" s="13">
        <f t="shared" si="14"/>
        <v>100</v>
      </c>
      <c r="W64" s="13">
        <f t="shared" si="15"/>
        <v>10</v>
      </c>
      <c r="X64" s="141">
        <f t="shared" si="16"/>
        <v>1</v>
      </c>
      <c r="Y64" s="14">
        <v>0</v>
      </c>
      <c r="Z64" s="13">
        <f t="shared" si="17"/>
        <v>100</v>
      </c>
      <c r="AA64" s="13">
        <f t="shared" si="18"/>
        <v>10</v>
      </c>
      <c r="AB64" s="147">
        <f t="shared" si="19"/>
        <v>1</v>
      </c>
      <c r="AC64" s="11">
        <v>99</v>
      </c>
      <c r="AD64" s="13">
        <f t="shared" si="20"/>
        <v>99</v>
      </c>
      <c r="AE64" s="13">
        <f t="shared" si="21"/>
        <v>99</v>
      </c>
      <c r="AF64" s="15">
        <f t="shared" si="22"/>
        <v>9.9</v>
      </c>
      <c r="AG64" s="17">
        <f t="shared" si="23"/>
        <v>87</v>
      </c>
      <c r="AH64" s="11">
        <v>0</v>
      </c>
      <c r="AI64" s="13">
        <f t="shared" si="24"/>
        <v>0</v>
      </c>
      <c r="AJ64" s="13">
        <f t="shared" si="25"/>
        <v>0</v>
      </c>
      <c r="AK64" s="155">
        <f t="shared" si="26"/>
        <v>1</v>
      </c>
      <c r="AL64" s="14">
        <v>61.049284578696337</v>
      </c>
      <c r="AM64" s="13">
        <f t="shared" si="27"/>
        <v>61.049284578696337</v>
      </c>
      <c r="AN64" s="13">
        <f t="shared" si="28"/>
        <v>6.1049284578696339</v>
      </c>
      <c r="AO64" s="13">
        <f t="shared" si="29"/>
        <v>6.1049284578696339</v>
      </c>
      <c r="AP64" s="161">
        <f t="shared" si="30"/>
        <v>20</v>
      </c>
      <c r="AU64" s="11">
        <v>100</v>
      </c>
      <c r="AV64" s="13">
        <f t="shared" si="31"/>
        <v>0</v>
      </c>
      <c r="AW64" s="13">
        <f t="shared" si="32"/>
        <v>0</v>
      </c>
      <c r="AX64" s="17">
        <f t="shared" si="33"/>
        <v>1</v>
      </c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">
        <f t="shared" si="34"/>
        <v>46.070558961783924</v>
      </c>
      <c r="BL64" s="11">
        <f t="shared" si="35"/>
        <v>59</v>
      </c>
    </row>
    <row r="65" spans="1:65" ht="36" x14ac:dyDescent="0.25">
      <c r="A65" s="11">
        <v>8</v>
      </c>
      <c r="B65" s="80" t="s">
        <v>71</v>
      </c>
      <c r="C65" s="12">
        <v>99.921876065271405</v>
      </c>
      <c r="D65" s="14">
        <f t="shared" si="0"/>
        <v>99.909676712386869</v>
      </c>
      <c r="E65" s="13">
        <f t="shared" si="1"/>
        <v>9.9909676712386855</v>
      </c>
      <c r="F65" s="121">
        <f t="shared" si="2"/>
        <v>133</v>
      </c>
      <c r="G65" s="60">
        <v>96.277887801836499</v>
      </c>
      <c r="H65" s="13">
        <f t="shared" si="3"/>
        <v>96.277887801836499</v>
      </c>
      <c r="I65" s="13">
        <f t="shared" si="4"/>
        <v>14.441683170275475</v>
      </c>
      <c r="J65" s="13">
        <f t="shared" si="5"/>
        <v>14.441683170275475</v>
      </c>
      <c r="K65" s="124">
        <f t="shared" si="6"/>
        <v>10</v>
      </c>
      <c r="L65" s="131">
        <v>2</v>
      </c>
      <c r="M65" s="13">
        <f t="shared" si="7"/>
        <v>18.75</v>
      </c>
      <c r="N65" s="13">
        <f t="shared" si="8"/>
        <v>1.875</v>
      </c>
      <c r="O65" s="134">
        <f t="shared" si="9"/>
        <v>69</v>
      </c>
      <c r="P65" s="16">
        <v>2.3500140094617876</v>
      </c>
      <c r="Q65" s="13">
        <f t="shared" si="10"/>
        <v>2.5979429527488129</v>
      </c>
      <c r="R65" s="13">
        <f t="shared" si="11"/>
        <v>1.2344813339338645</v>
      </c>
      <c r="S65" s="13">
        <f t="shared" si="12"/>
        <v>6.1724066696693225E-2</v>
      </c>
      <c r="T65" s="130">
        <f t="shared" si="13"/>
        <v>95</v>
      </c>
      <c r="U65" s="14">
        <v>5.7692307692307692</v>
      </c>
      <c r="V65" s="13">
        <f t="shared" si="14"/>
        <v>94.230769230769226</v>
      </c>
      <c r="W65" s="13">
        <f t="shared" si="15"/>
        <v>9.4230769230769234</v>
      </c>
      <c r="X65" s="141">
        <f t="shared" si="16"/>
        <v>250</v>
      </c>
      <c r="Y65" s="14">
        <v>42.307692307692307</v>
      </c>
      <c r="Z65" s="13">
        <f t="shared" si="17"/>
        <v>57.692307692307701</v>
      </c>
      <c r="AA65" s="13">
        <f t="shared" si="18"/>
        <v>5.7692307692307701</v>
      </c>
      <c r="AB65" s="147">
        <f t="shared" si="19"/>
        <v>221</v>
      </c>
      <c r="AC65" s="14">
        <v>44</v>
      </c>
      <c r="AD65" s="13">
        <f t="shared" si="20"/>
        <v>44</v>
      </c>
      <c r="AE65" s="13">
        <f t="shared" si="21"/>
        <v>44</v>
      </c>
      <c r="AF65" s="15">
        <f t="shared" si="22"/>
        <v>4.4000000000000004</v>
      </c>
      <c r="AG65" s="17">
        <f t="shared" si="23"/>
        <v>191</v>
      </c>
      <c r="AH65" s="14">
        <v>0</v>
      </c>
      <c r="AI65" s="13">
        <f t="shared" si="24"/>
        <v>0</v>
      </c>
      <c r="AJ65" s="13">
        <f t="shared" si="25"/>
        <v>0</v>
      </c>
      <c r="AK65" s="155">
        <f t="shared" si="26"/>
        <v>1</v>
      </c>
      <c r="AL65" s="14">
        <v>0</v>
      </c>
      <c r="AM65" s="13">
        <f t="shared" si="27"/>
        <v>0</v>
      </c>
      <c r="AN65" s="13">
        <f t="shared" si="28"/>
        <v>0</v>
      </c>
      <c r="AO65" s="13">
        <f t="shared" si="29"/>
        <v>0</v>
      </c>
      <c r="AP65" s="161">
        <f t="shared" si="30"/>
        <v>170</v>
      </c>
      <c r="AQ65" s="144" t="e">
        <f>'Исходные данные'!AF12</f>
        <v>#DIV/0!</v>
      </c>
      <c r="AR65" s="164" t="e">
        <f>(AQ65-$AQ$4)/(100-$AQ$4)*100</f>
        <v>#DIV/0!</v>
      </c>
      <c r="AS65" s="164" t="e">
        <f>AR65*$AS$5/100</f>
        <v>#DIV/0!</v>
      </c>
      <c r="AT65" s="166" t="e">
        <f>RANK(AS65,$AS$6:$AS$49)</f>
        <v>#DIV/0!</v>
      </c>
      <c r="AU65" s="14">
        <v>100</v>
      </c>
      <c r="AV65" s="13">
        <f t="shared" si="31"/>
        <v>0</v>
      </c>
      <c r="AW65" s="13">
        <f t="shared" si="32"/>
        <v>0</v>
      </c>
      <c r="AX65" s="17">
        <f t="shared" si="33"/>
        <v>1</v>
      </c>
      <c r="AY65" s="14" t="e">
        <f>'Исходные данные'!AL12</f>
        <v>#DIV/0!</v>
      </c>
      <c r="AZ65" s="13" t="e">
        <f>($AY$5-AY65)/($AY$5-$AY$4)*100</f>
        <v>#DIV/0!</v>
      </c>
      <c r="BA65" s="13" t="e">
        <f>AZ65*$BA$5/100</f>
        <v>#DIV/0!</v>
      </c>
      <c r="BB65" s="17" t="e">
        <f>RANK(BA65,$BA$6:$BA$49)</f>
        <v>#DIV/0!</v>
      </c>
      <c r="BC65" s="14" t="e">
        <f>'Исходные данные'!AO12</f>
        <v>#DIV/0!</v>
      </c>
      <c r="BD65" s="13" t="e">
        <f>($BC$5-BC65)/($BC$5-$BC$4)*100</f>
        <v>#DIV/0!</v>
      </c>
      <c r="BE65" s="13" t="e">
        <f>BD65*$BE$5/100</f>
        <v>#DIV/0!</v>
      </c>
      <c r="BF65" s="17" t="e">
        <f>RANK(BE65,$BE$6:$BE$49)</f>
        <v>#DIV/0!</v>
      </c>
      <c r="BG65" s="14" t="e">
        <f>'Исходные данные'!AR12</f>
        <v>#DIV/0!</v>
      </c>
      <c r="BH65" s="13" t="e">
        <f>($BG$5-BG65)/($BG$5-$BG$4)*100</f>
        <v>#DIV/0!</v>
      </c>
      <c r="BI65" s="13" t="e">
        <f>BH65*$BI$5/100</f>
        <v>#DIV/0!</v>
      </c>
      <c r="BJ65" s="17" t="e">
        <f>RANK(BI65,$BI$6:$BI$49)</f>
        <v>#DIV/0!</v>
      </c>
      <c r="BK65" s="13">
        <f t="shared" si="34"/>
        <v>45.96168260051855</v>
      </c>
      <c r="BL65" s="11">
        <f t="shared" si="35"/>
        <v>60</v>
      </c>
      <c r="BM65" s="18"/>
    </row>
    <row r="66" spans="1:65" x14ac:dyDescent="0.25">
      <c r="A66" s="11">
        <v>46</v>
      </c>
      <c r="B66" s="76" t="s">
        <v>109</v>
      </c>
      <c r="C66" s="12">
        <v>100</v>
      </c>
      <c r="D66" s="14">
        <f t="shared" si="0"/>
        <v>100</v>
      </c>
      <c r="E66" s="13">
        <f t="shared" si="1"/>
        <v>10</v>
      </c>
      <c r="F66" s="121">
        <f t="shared" si="2"/>
        <v>1</v>
      </c>
      <c r="G66" s="60">
        <v>22.912529268071868</v>
      </c>
      <c r="H66" s="13">
        <f t="shared" si="3"/>
        <v>22.912529268071868</v>
      </c>
      <c r="I66" s="13">
        <f t="shared" si="4"/>
        <v>3.4368793902107804</v>
      </c>
      <c r="J66" s="13">
        <f t="shared" si="5"/>
        <v>3.4368793902107804</v>
      </c>
      <c r="K66" s="124">
        <f t="shared" si="6"/>
        <v>78</v>
      </c>
      <c r="L66" s="131">
        <v>0</v>
      </c>
      <c r="M66" s="13">
        <f t="shared" si="7"/>
        <v>0</v>
      </c>
      <c r="N66" s="13">
        <f t="shared" si="8"/>
        <v>0</v>
      </c>
      <c r="O66" s="134">
        <f t="shared" si="9"/>
        <v>138</v>
      </c>
      <c r="P66" s="137">
        <v>13.574424430048907</v>
      </c>
      <c r="Q66" s="13">
        <f t="shared" si="10"/>
        <v>15.006540447707199</v>
      </c>
      <c r="R66" s="13">
        <f t="shared" si="11"/>
        <v>5.3706804989199926</v>
      </c>
      <c r="S66" s="13">
        <f t="shared" si="12"/>
        <v>0.26853402494599959</v>
      </c>
      <c r="T66" s="130">
        <f t="shared" si="13"/>
        <v>52</v>
      </c>
      <c r="U66" s="14">
        <v>0</v>
      </c>
      <c r="V66" s="13">
        <f t="shared" si="14"/>
        <v>100</v>
      </c>
      <c r="W66" s="13">
        <f t="shared" si="15"/>
        <v>10</v>
      </c>
      <c r="X66" s="141">
        <f t="shared" si="16"/>
        <v>1</v>
      </c>
      <c r="Y66" s="14">
        <v>0</v>
      </c>
      <c r="Z66" s="13">
        <f t="shared" si="17"/>
        <v>100</v>
      </c>
      <c r="AA66" s="13">
        <f t="shared" si="18"/>
        <v>10</v>
      </c>
      <c r="AB66" s="147">
        <f t="shared" si="19"/>
        <v>1</v>
      </c>
      <c r="AC66" s="11">
        <v>86</v>
      </c>
      <c r="AD66" s="13">
        <f t="shared" si="20"/>
        <v>86</v>
      </c>
      <c r="AE66" s="13">
        <f t="shared" si="21"/>
        <v>86</v>
      </c>
      <c r="AF66" s="15">
        <f t="shared" si="22"/>
        <v>8.6</v>
      </c>
      <c r="AG66" s="17">
        <f t="shared" si="23"/>
        <v>142</v>
      </c>
      <c r="AH66" s="11">
        <v>0</v>
      </c>
      <c r="AI66" s="13">
        <f t="shared" si="24"/>
        <v>0</v>
      </c>
      <c r="AJ66" s="13">
        <f t="shared" si="25"/>
        <v>0</v>
      </c>
      <c r="AK66" s="155">
        <f t="shared" si="26"/>
        <v>1</v>
      </c>
      <c r="AL66" s="14">
        <v>34.155802176489601</v>
      </c>
      <c r="AM66" s="13">
        <f t="shared" si="27"/>
        <v>34.155802176489601</v>
      </c>
      <c r="AN66" s="13">
        <f t="shared" si="28"/>
        <v>3.41558021764896</v>
      </c>
      <c r="AO66" s="13">
        <f t="shared" si="29"/>
        <v>3.41558021764896</v>
      </c>
      <c r="AP66" s="161">
        <f t="shared" si="30"/>
        <v>46</v>
      </c>
      <c r="AU66" s="11">
        <v>100</v>
      </c>
      <c r="AV66" s="13">
        <f t="shared" si="31"/>
        <v>0</v>
      </c>
      <c r="AW66" s="13">
        <f t="shared" si="32"/>
        <v>0</v>
      </c>
      <c r="AX66" s="17">
        <f t="shared" si="33"/>
        <v>1</v>
      </c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">
        <f t="shared" si="34"/>
        <v>45.720993632805744</v>
      </c>
      <c r="BL66" s="11">
        <f t="shared" si="35"/>
        <v>61</v>
      </c>
    </row>
    <row r="67" spans="1:65" ht="36" x14ac:dyDescent="0.25">
      <c r="A67" s="11">
        <v>143</v>
      </c>
      <c r="B67" s="76" t="s">
        <v>207</v>
      </c>
      <c r="C67" s="12">
        <v>100</v>
      </c>
      <c r="D67" s="14">
        <f t="shared" si="0"/>
        <v>100</v>
      </c>
      <c r="E67" s="13">
        <f t="shared" si="1"/>
        <v>10</v>
      </c>
      <c r="F67" s="121">
        <f t="shared" si="2"/>
        <v>1</v>
      </c>
      <c r="G67" s="60">
        <v>17.148446270872402</v>
      </c>
      <c r="H67" s="13">
        <f t="shared" si="3"/>
        <v>17.148446270872402</v>
      </c>
      <c r="I67" s="13">
        <f t="shared" si="4"/>
        <v>2.5722669406308603</v>
      </c>
      <c r="J67" s="13">
        <f t="shared" si="5"/>
        <v>2.5722669406308603</v>
      </c>
      <c r="K67" s="124">
        <f t="shared" si="6"/>
        <v>89</v>
      </c>
      <c r="L67" s="131">
        <v>4</v>
      </c>
      <c r="M67" s="13">
        <f t="shared" si="7"/>
        <v>37.5</v>
      </c>
      <c r="N67" s="13">
        <f t="shared" si="8"/>
        <v>3.75</v>
      </c>
      <c r="O67" s="134">
        <f t="shared" si="9"/>
        <v>16</v>
      </c>
      <c r="P67" s="137">
        <v>27.119697811772895</v>
      </c>
      <c r="Q67" s="13">
        <f t="shared" si="10"/>
        <v>29.980854380910205</v>
      </c>
      <c r="R67" s="13">
        <f t="shared" si="11"/>
        <v>10.362118476654329</v>
      </c>
      <c r="S67" s="13">
        <f t="shared" si="12"/>
        <v>0.51810592383271648</v>
      </c>
      <c r="T67" s="130">
        <f t="shared" si="13"/>
        <v>14</v>
      </c>
      <c r="U67" s="14">
        <v>0</v>
      </c>
      <c r="V67" s="13">
        <f t="shared" si="14"/>
        <v>100</v>
      </c>
      <c r="W67" s="13">
        <f t="shared" si="15"/>
        <v>10</v>
      </c>
      <c r="X67" s="141">
        <f t="shared" si="16"/>
        <v>1</v>
      </c>
      <c r="Y67" s="14">
        <v>0</v>
      </c>
      <c r="Z67" s="13">
        <f t="shared" si="17"/>
        <v>100</v>
      </c>
      <c r="AA67" s="13">
        <f t="shared" si="18"/>
        <v>10</v>
      </c>
      <c r="AB67" s="147">
        <f t="shared" si="19"/>
        <v>1</v>
      </c>
      <c r="AC67" s="11">
        <v>73</v>
      </c>
      <c r="AD67" s="13">
        <f t="shared" si="20"/>
        <v>73</v>
      </c>
      <c r="AE67" s="13">
        <f t="shared" si="21"/>
        <v>73</v>
      </c>
      <c r="AF67" s="15">
        <f t="shared" si="22"/>
        <v>7.3</v>
      </c>
      <c r="AG67" s="17">
        <f t="shared" si="23"/>
        <v>168</v>
      </c>
      <c r="AH67" s="11">
        <v>0</v>
      </c>
      <c r="AI67" s="13">
        <f t="shared" si="24"/>
        <v>0</v>
      </c>
      <c r="AJ67" s="13">
        <f t="shared" si="25"/>
        <v>0</v>
      </c>
      <c r="AK67" s="155">
        <f t="shared" si="26"/>
        <v>1</v>
      </c>
      <c r="AL67" s="14">
        <v>15.539091440826672</v>
      </c>
      <c r="AM67" s="13">
        <f t="shared" si="27"/>
        <v>15.539091440826672</v>
      </c>
      <c r="AN67" s="13">
        <f t="shared" si="28"/>
        <v>1.5539091440826673</v>
      </c>
      <c r="AO67" s="13">
        <f t="shared" si="29"/>
        <v>1.5539091440826673</v>
      </c>
      <c r="AP67" s="161">
        <f t="shared" si="30"/>
        <v>120</v>
      </c>
      <c r="AU67" s="11">
        <v>100</v>
      </c>
      <c r="AV67" s="13">
        <f t="shared" si="31"/>
        <v>0</v>
      </c>
      <c r="AW67" s="13">
        <f t="shared" si="32"/>
        <v>0</v>
      </c>
      <c r="AX67" s="17">
        <f t="shared" si="33"/>
        <v>1</v>
      </c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">
        <f t="shared" si="34"/>
        <v>45.694282008546239</v>
      </c>
      <c r="BL67" s="11">
        <f t="shared" si="35"/>
        <v>62</v>
      </c>
    </row>
    <row r="68" spans="1:65" ht="36" x14ac:dyDescent="0.25">
      <c r="A68" s="11">
        <v>174</v>
      </c>
      <c r="B68" s="76" t="s">
        <v>238</v>
      </c>
      <c r="C68" s="12">
        <v>86.371034937120939</v>
      </c>
      <c r="D68" s="14">
        <f t="shared" si="0"/>
        <v>84.242819623455986</v>
      </c>
      <c r="E68" s="13">
        <f t="shared" si="1"/>
        <v>8.4242819623455993</v>
      </c>
      <c r="F68" s="121">
        <f t="shared" si="2"/>
        <v>246</v>
      </c>
      <c r="G68" s="60">
        <v>17.47665044447518</v>
      </c>
      <c r="H68" s="13">
        <f t="shared" si="3"/>
        <v>17.47665044447518</v>
      </c>
      <c r="I68" s="13">
        <f t="shared" si="4"/>
        <v>2.6214975666712768</v>
      </c>
      <c r="J68" s="13">
        <f t="shared" si="5"/>
        <v>2.6214975666712768</v>
      </c>
      <c r="K68" s="124">
        <f t="shared" si="6"/>
        <v>87</v>
      </c>
      <c r="L68" s="131">
        <v>3</v>
      </c>
      <c r="M68" s="13">
        <f t="shared" si="7"/>
        <v>28.125</v>
      </c>
      <c r="N68" s="13">
        <f t="shared" si="8"/>
        <v>2.8125</v>
      </c>
      <c r="O68" s="134">
        <f t="shared" si="9"/>
        <v>31</v>
      </c>
      <c r="P68" s="137">
        <v>18</v>
      </c>
      <c r="Q68" s="13">
        <f t="shared" si="10"/>
        <v>19.899018882950632</v>
      </c>
      <c r="R68" s="13">
        <f t="shared" si="11"/>
        <v>7.0015066440011378</v>
      </c>
      <c r="S68" s="13">
        <f t="shared" si="12"/>
        <v>0.35007533220005693</v>
      </c>
      <c r="T68" s="130">
        <f t="shared" si="13"/>
        <v>38</v>
      </c>
      <c r="U68" s="14">
        <v>0</v>
      </c>
      <c r="V68" s="13">
        <f t="shared" si="14"/>
        <v>100</v>
      </c>
      <c r="W68" s="13">
        <f t="shared" si="15"/>
        <v>10</v>
      </c>
      <c r="X68" s="141">
        <f t="shared" si="16"/>
        <v>1</v>
      </c>
      <c r="Y68" s="14">
        <v>0</v>
      </c>
      <c r="Z68" s="13">
        <f t="shared" si="17"/>
        <v>100</v>
      </c>
      <c r="AA68" s="13">
        <f t="shared" si="18"/>
        <v>10</v>
      </c>
      <c r="AB68" s="147">
        <f t="shared" si="19"/>
        <v>1</v>
      </c>
      <c r="AC68" s="11">
        <v>100</v>
      </c>
      <c r="AD68" s="13">
        <f t="shared" si="20"/>
        <v>100</v>
      </c>
      <c r="AE68" s="13">
        <f t="shared" si="21"/>
        <v>100</v>
      </c>
      <c r="AF68" s="15">
        <f t="shared" si="22"/>
        <v>10</v>
      </c>
      <c r="AG68" s="17">
        <f t="shared" si="23"/>
        <v>1</v>
      </c>
      <c r="AH68" s="11">
        <v>0</v>
      </c>
      <c r="AI68" s="13">
        <f t="shared" si="24"/>
        <v>0</v>
      </c>
      <c r="AJ68" s="13">
        <f t="shared" si="25"/>
        <v>0</v>
      </c>
      <c r="AK68" s="155">
        <f t="shared" si="26"/>
        <v>1</v>
      </c>
      <c r="AL68" s="14">
        <v>13.10946336950887</v>
      </c>
      <c r="AM68" s="13">
        <f t="shared" si="27"/>
        <v>13.10946336950887</v>
      </c>
      <c r="AN68" s="13">
        <f t="shared" si="28"/>
        <v>1.3109463369508871</v>
      </c>
      <c r="AO68" s="13">
        <f t="shared" si="29"/>
        <v>1.3109463369508871</v>
      </c>
      <c r="AP68" s="161">
        <f t="shared" si="30"/>
        <v>131</v>
      </c>
      <c r="AU68" s="11">
        <v>100</v>
      </c>
      <c r="AV68" s="13">
        <f t="shared" si="31"/>
        <v>0</v>
      </c>
      <c r="AW68" s="13">
        <f t="shared" si="32"/>
        <v>0</v>
      </c>
      <c r="AX68" s="17">
        <f t="shared" si="33"/>
        <v>1</v>
      </c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">
        <f t="shared" si="34"/>
        <v>45.519301198167817</v>
      </c>
      <c r="BL68" s="11">
        <f t="shared" si="35"/>
        <v>63</v>
      </c>
    </row>
    <row r="69" spans="1:65" x14ac:dyDescent="0.25">
      <c r="A69" s="11">
        <v>103</v>
      </c>
      <c r="B69" s="76" t="s">
        <v>153</v>
      </c>
      <c r="C69" s="12">
        <v>96.877262917054878</v>
      </c>
      <c r="D69" s="14">
        <f t="shared" si="0"/>
        <v>96.389635511025745</v>
      </c>
      <c r="E69" s="13">
        <f t="shared" si="1"/>
        <v>9.6389635511025737</v>
      </c>
      <c r="F69" s="121">
        <f t="shared" si="2"/>
        <v>178</v>
      </c>
      <c r="G69" s="60">
        <v>19.365223062331186</v>
      </c>
      <c r="H69" s="13">
        <f t="shared" si="3"/>
        <v>19.365223062331186</v>
      </c>
      <c r="I69" s="13">
        <f t="shared" si="4"/>
        <v>2.9047834593496775</v>
      </c>
      <c r="J69" s="13">
        <f t="shared" si="5"/>
        <v>2.9047834593496775</v>
      </c>
      <c r="K69" s="124">
        <f t="shared" si="6"/>
        <v>84</v>
      </c>
      <c r="L69" s="131">
        <v>2.75</v>
      </c>
      <c r="M69" s="13">
        <f t="shared" si="7"/>
        <v>25.78125</v>
      </c>
      <c r="N69" s="13">
        <f t="shared" si="8"/>
        <v>2.578125</v>
      </c>
      <c r="O69" s="134">
        <f t="shared" si="9"/>
        <v>54</v>
      </c>
      <c r="P69" s="137">
        <v>13.092107623778105</v>
      </c>
      <c r="Q69" s="13">
        <f t="shared" si="10"/>
        <v>14.473338712399023</v>
      </c>
      <c r="R69" s="13">
        <f t="shared" si="11"/>
        <v>5.192946587150602</v>
      </c>
      <c r="S69" s="13">
        <f t="shared" si="12"/>
        <v>0.2596473293575301</v>
      </c>
      <c r="T69" s="130">
        <f t="shared" si="13"/>
        <v>55</v>
      </c>
      <c r="U69" s="14">
        <v>0</v>
      </c>
      <c r="V69" s="13">
        <f t="shared" si="14"/>
        <v>100</v>
      </c>
      <c r="W69" s="13">
        <f t="shared" si="15"/>
        <v>10</v>
      </c>
      <c r="X69" s="141">
        <f t="shared" si="16"/>
        <v>1</v>
      </c>
      <c r="Y69" s="14">
        <v>0</v>
      </c>
      <c r="Z69" s="13">
        <f t="shared" si="17"/>
        <v>100</v>
      </c>
      <c r="AA69" s="13">
        <f t="shared" si="18"/>
        <v>10</v>
      </c>
      <c r="AB69" s="147">
        <f t="shared" si="19"/>
        <v>1</v>
      </c>
      <c r="AC69" s="11">
        <v>100</v>
      </c>
      <c r="AD69" s="13">
        <f t="shared" si="20"/>
        <v>100</v>
      </c>
      <c r="AE69" s="13">
        <f t="shared" si="21"/>
        <v>100</v>
      </c>
      <c r="AF69" s="15">
        <f t="shared" si="22"/>
        <v>10</v>
      </c>
      <c r="AG69" s="17">
        <f t="shared" si="23"/>
        <v>1</v>
      </c>
      <c r="AH69" s="11">
        <v>0</v>
      </c>
      <c r="AI69" s="13">
        <f t="shared" si="24"/>
        <v>0</v>
      </c>
      <c r="AJ69" s="13">
        <f t="shared" si="25"/>
        <v>0</v>
      </c>
      <c r="AK69" s="155">
        <f t="shared" si="26"/>
        <v>1</v>
      </c>
      <c r="AL69" s="14">
        <v>0.7389926654700969</v>
      </c>
      <c r="AM69" s="13">
        <f t="shared" si="27"/>
        <v>0.7389926654700969</v>
      </c>
      <c r="AN69" s="13">
        <f t="shared" si="28"/>
        <v>7.3899266547009693E-2</v>
      </c>
      <c r="AO69" s="13">
        <f t="shared" si="29"/>
        <v>7.3899266547009693E-2</v>
      </c>
      <c r="AP69" s="161">
        <f t="shared" si="30"/>
        <v>165</v>
      </c>
      <c r="AU69" s="11">
        <v>100</v>
      </c>
      <c r="AV69" s="13">
        <f t="shared" si="31"/>
        <v>0</v>
      </c>
      <c r="AW69" s="13">
        <f t="shared" si="32"/>
        <v>0</v>
      </c>
      <c r="AX69" s="17">
        <f t="shared" si="33"/>
        <v>1</v>
      </c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">
        <f t="shared" si="34"/>
        <v>45.455418606356794</v>
      </c>
      <c r="BL69" s="11">
        <f t="shared" si="35"/>
        <v>64</v>
      </c>
    </row>
    <row r="70" spans="1:65" x14ac:dyDescent="0.25">
      <c r="A70" s="11">
        <v>52</v>
      </c>
      <c r="B70" s="76" t="s">
        <v>115</v>
      </c>
      <c r="C70" s="12">
        <v>100</v>
      </c>
      <c r="D70" s="14">
        <f t="shared" ref="D70:D133" si="36">(C70-$C$4)/($C$5-$C$4)*100</f>
        <v>100</v>
      </c>
      <c r="E70" s="13">
        <f t="shared" ref="E70:E133" si="37">D70*$E$5/100</f>
        <v>10</v>
      </c>
      <c r="F70" s="121">
        <f t="shared" ref="F70:F133" si="38">RANK(E70,$E$6:$E$279)</f>
        <v>1</v>
      </c>
      <c r="G70" s="60">
        <v>9.2195875258980792E-2</v>
      </c>
      <c r="H70" s="13">
        <f t="shared" ref="H70:H133" si="39">(G70-$G$4)/($G$5-$G$4)*100</f>
        <v>9.2195875258980792E-2</v>
      </c>
      <c r="I70" s="13">
        <f t="shared" ref="I70:I133" si="40">H70*$I$5/100</f>
        <v>1.3829381288847118E-2</v>
      </c>
      <c r="J70" s="13">
        <f t="shared" ref="J70:J133" si="41">I70</f>
        <v>1.3829381288847118E-2</v>
      </c>
      <c r="K70" s="124">
        <f t="shared" ref="K70:K133" si="42">RANK(I70,$I$6:$I$279)</f>
        <v>165</v>
      </c>
      <c r="L70" s="131">
        <v>3</v>
      </c>
      <c r="M70" s="13">
        <f t="shared" ref="M70:M133" si="43">(L70-$L$4)/($L$5-$L$4)*100</f>
        <v>28.125</v>
      </c>
      <c r="N70" s="13">
        <f t="shared" ref="N70:N133" si="44">M70*$N$5/100</f>
        <v>2.8125</v>
      </c>
      <c r="O70" s="134">
        <f t="shared" ref="O70:O133" si="45">RANK(N70,$N$6:$N$279)</f>
        <v>31</v>
      </c>
      <c r="P70" s="137">
        <v>35.462962962962976</v>
      </c>
      <c r="Q70" s="13">
        <f t="shared" ref="Q70:Q133" si="46">(P70-$P$4)/($P$5-$P$4)*100</f>
        <v>39.204342758076614</v>
      </c>
      <c r="R70" s="13">
        <f t="shared" ref="R70:R133" si="47">IF(P70&gt;$R$5,(($R$5-$P$4)+(P70-$R$5)/3)/($P$5-$P$4)*100,Q70)</f>
        <v>13.436614602376466</v>
      </c>
      <c r="S70" s="13">
        <f t="shared" ref="S70:S133" si="48">R70*$S$5/100</f>
        <v>0.67183073011882333</v>
      </c>
      <c r="T70" s="130">
        <f t="shared" ref="T70:T133" si="49">RANK(S70,$S$6:$S$279)</f>
        <v>7</v>
      </c>
      <c r="U70" s="14">
        <v>0</v>
      </c>
      <c r="V70" s="13">
        <f t="shared" ref="V70:V133" si="50">($U$5-U70)/($U$5-$U$4)*100</f>
        <v>100</v>
      </c>
      <c r="W70" s="13">
        <f t="shared" ref="W70:W133" si="51">V70*$W$5/100</f>
        <v>10</v>
      </c>
      <c r="X70" s="141">
        <f t="shared" ref="X70:X133" si="52">RANK(W70,$W$6:$W$279)</f>
        <v>1</v>
      </c>
      <c r="Y70" s="14">
        <v>0</v>
      </c>
      <c r="Z70" s="13">
        <f t="shared" ref="Z70:Z133" si="53">($Y$5-Y70)/($Y$5-$Y$4)*100</f>
        <v>100</v>
      </c>
      <c r="AA70" s="13">
        <f t="shared" ref="AA70:AA133" si="54">Z70*$AA$5/100</f>
        <v>10</v>
      </c>
      <c r="AB70" s="147">
        <f t="shared" ref="AB70:AB133" si="55">RANK(AA70,$AA$6:$AA$279)</f>
        <v>1</v>
      </c>
      <c r="AC70" s="11">
        <v>100</v>
      </c>
      <c r="AD70" s="13">
        <f t="shared" ref="AD70:AD133" si="56">(AC70-$AC$4)/($AC$5-$AC$4)*100</f>
        <v>100</v>
      </c>
      <c r="AE70" s="13">
        <f t="shared" ref="AE70:AE133" si="57">IF(AC70 &lt;25,AD70/2,AD70)</f>
        <v>100</v>
      </c>
      <c r="AF70" s="15">
        <f t="shared" ref="AF70:AF133" si="58">AE70*$AF$5/100</f>
        <v>10</v>
      </c>
      <c r="AG70" s="17">
        <f t="shared" ref="AG70:AG133" si="59">RANK(AF70,$AF$6:$AF$279)</f>
        <v>1</v>
      </c>
      <c r="AH70" s="11">
        <v>0</v>
      </c>
      <c r="AI70" s="13">
        <f t="shared" ref="AI70:AI133" si="60">IF($AH$5-$AH$4,($AH$5-AH70)/($AH$5-$AH$4)*100,0)</f>
        <v>0</v>
      </c>
      <c r="AJ70" s="13">
        <f t="shared" ref="AJ70:AJ133" si="61">AI70*$AJ$5/100</f>
        <v>0</v>
      </c>
      <c r="AK70" s="155">
        <f t="shared" ref="AK70:AK133" si="62">RANK(AJ70,$AJ$6:$AJ$49)</f>
        <v>1</v>
      </c>
      <c r="AL70" s="14">
        <v>18.849581189723665</v>
      </c>
      <c r="AM70" s="13">
        <f t="shared" ref="AM70:AM133" si="63">(AL70-$AL$4)/($AL$5-$AL$4)*100</f>
        <v>18.849581189723665</v>
      </c>
      <c r="AN70" s="13">
        <f t="shared" ref="AN70:AN133" si="64">AM70*$AN$5/100</f>
        <v>1.8849581189723665</v>
      </c>
      <c r="AO70" s="13">
        <f t="shared" ref="AO70:AO133" si="65">AN70</f>
        <v>1.8849581189723665</v>
      </c>
      <c r="AP70" s="161">
        <f t="shared" ref="AP70:AP133" si="66">RANK(AN70,$AN$6:$AN$279)</f>
        <v>108</v>
      </c>
      <c r="AU70" s="11">
        <v>100</v>
      </c>
      <c r="AV70" s="13">
        <f t="shared" ref="AV70:AV133" si="67">IF($AU$5-$AU$4,($AU$5-AU70)/($AU$5-$AU$4)*100,0)</f>
        <v>0</v>
      </c>
      <c r="AW70" s="13">
        <f t="shared" ref="AW70:AW133" si="68">AV70*$AW$5/100</f>
        <v>0</v>
      </c>
      <c r="AX70" s="17">
        <f t="shared" ref="AX70:AX133" si="69">RANK(AW70,$AW$6:$AW$279)</f>
        <v>1</v>
      </c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">
        <f t="shared" ref="BK70:BK133" si="70">E70+I70+S70+N70+W70+AA70+AF70+AJ70+AN70+AW70</f>
        <v>45.383118230380035</v>
      </c>
      <c r="BL70" s="11">
        <f t="shared" ref="BL70:BL133" si="71">RANK(BK70,$BK$6:$BK$279,0)</f>
        <v>65</v>
      </c>
    </row>
    <row r="71" spans="1:65" ht="15.75" x14ac:dyDescent="0.25">
      <c r="A71" s="11">
        <v>41</v>
      </c>
      <c r="B71" s="86" t="s">
        <v>105</v>
      </c>
      <c r="C71" s="12">
        <v>100</v>
      </c>
      <c r="D71" s="14">
        <f t="shared" si="36"/>
        <v>100</v>
      </c>
      <c r="E71" s="13">
        <f t="shared" si="37"/>
        <v>10</v>
      </c>
      <c r="F71" s="121">
        <f t="shared" si="38"/>
        <v>1</v>
      </c>
      <c r="G71" s="60">
        <v>50.249865457061581</v>
      </c>
      <c r="H71" s="13">
        <f t="shared" si="39"/>
        <v>50.249865457061581</v>
      </c>
      <c r="I71" s="13">
        <f t="shared" si="40"/>
        <v>7.5374798185592375</v>
      </c>
      <c r="J71" s="13">
        <f t="shared" si="41"/>
        <v>7.5374798185592375</v>
      </c>
      <c r="K71" s="124">
        <f t="shared" si="42"/>
        <v>47</v>
      </c>
      <c r="L71" s="131">
        <v>1.75</v>
      </c>
      <c r="M71" s="13">
        <f t="shared" si="43"/>
        <v>16.40625</v>
      </c>
      <c r="N71" s="13">
        <f t="shared" si="44"/>
        <v>1.640625</v>
      </c>
      <c r="O71" s="134">
        <f t="shared" si="45"/>
        <v>104</v>
      </c>
      <c r="P71" s="16">
        <v>12.20930232558139</v>
      </c>
      <c r="Q71" s="13">
        <f t="shared" si="46"/>
        <v>13.497396529133173</v>
      </c>
      <c r="R71" s="13">
        <f t="shared" si="47"/>
        <v>4.8676325260619846</v>
      </c>
      <c r="S71" s="13">
        <f t="shared" si="48"/>
        <v>0.24338162630309923</v>
      </c>
      <c r="T71" s="130">
        <f t="shared" si="49"/>
        <v>58</v>
      </c>
      <c r="U71" s="14">
        <v>25</v>
      </c>
      <c r="V71" s="13">
        <f t="shared" si="50"/>
        <v>75</v>
      </c>
      <c r="W71" s="13">
        <f t="shared" si="51"/>
        <v>7.5</v>
      </c>
      <c r="X71" s="141">
        <f t="shared" si="52"/>
        <v>260</v>
      </c>
      <c r="Y71" s="14">
        <v>50</v>
      </c>
      <c r="Z71" s="13">
        <f t="shared" si="53"/>
        <v>50</v>
      </c>
      <c r="AA71" s="13">
        <f t="shared" si="54"/>
        <v>5</v>
      </c>
      <c r="AB71" s="147">
        <f t="shared" si="55"/>
        <v>227</v>
      </c>
      <c r="AC71" s="14">
        <v>100</v>
      </c>
      <c r="AD71" s="13">
        <f t="shared" si="56"/>
        <v>100</v>
      </c>
      <c r="AE71" s="13">
        <f t="shared" si="57"/>
        <v>100</v>
      </c>
      <c r="AF71" s="15">
        <f t="shared" si="58"/>
        <v>10</v>
      </c>
      <c r="AG71" s="17">
        <f t="shared" si="59"/>
        <v>1</v>
      </c>
      <c r="AH71" s="14">
        <v>0</v>
      </c>
      <c r="AI71" s="13">
        <f t="shared" si="60"/>
        <v>0</v>
      </c>
      <c r="AJ71" s="13">
        <f t="shared" si="61"/>
        <v>0</v>
      </c>
      <c r="AK71" s="155">
        <f t="shared" si="62"/>
        <v>1</v>
      </c>
      <c r="AL71" s="14">
        <v>33.189100087570182</v>
      </c>
      <c r="AM71" s="13">
        <f t="shared" si="63"/>
        <v>33.189100087570182</v>
      </c>
      <c r="AN71" s="13">
        <f t="shared" si="64"/>
        <v>3.318910008757018</v>
      </c>
      <c r="AO71" s="13">
        <f t="shared" si="65"/>
        <v>3.318910008757018</v>
      </c>
      <c r="AP71" s="161">
        <f t="shared" si="66"/>
        <v>49</v>
      </c>
      <c r="AQ71" s="144" t="e">
        <f>'Исходные данные'!AF45</f>
        <v>#DIV/0!</v>
      </c>
      <c r="AR71" s="164" t="e">
        <f>(AQ71-$AQ$4)/(100-$AQ$4)*100</f>
        <v>#DIV/0!</v>
      </c>
      <c r="AS71" s="164" t="e">
        <f>AR71*$AS$5/100</f>
        <v>#DIV/0!</v>
      </c>
      <c r="AT71" s="166" t="e">
        <f>RANK(AS71,$AS$6:$AS$49)</f>
        <v>#DIV/0!</v>
      </c>
      <c r="AU71" s="14">
        <v>100</v>
      </c>
      <c r="AV71" s="13">
        <f t="shared" si="67"/>
        <v>0</v>
      </c>
      <c r="AW71" s="13">
        <f t="shared" si="68"/>
        <v>0</v>
      </c>
      <c r="AX71" s="17">
        <f t="shared" si="69"/>
        <v>1</v>
      </c>
      <c r="AY71" s="14" t="e">
        <f>'Исходные данные'!AL45</f>
        <v>#DIV/0!</v>
      </c>
      <c r="AZ71" s="13" t="e">
        <f>($AY$5-AY71)/($AY$5-$AY$4)*100</f>
        <v>#DIV/0!</v>
      </c>
      <c r="BA71" s="13" t="e">
        <f>AZ71*$BA$5/100</f>
        <v>#DIV/0!</v>
      </c>
      <c r="BB71" s="17" t="e">
        <f>RANK(BA71,$BA$6:$BA$49)</f>
        <v>#DIV/0!</v>
      </c>
      <c r="BC71" s="14" t="e">
        <f>'Исходные данные'!AO45</f>
        <v>#DIV/0!</v>
      </c>
      <c r="BD71" s="13" t="e">
        <f>($BC$5-BC71)/($BC$5-$BC$4)*100</f>
        <v>#DIV/0!</v>
      </c>
      <c r="BE71" s="13" t="e">
        <f>BD71*$BE$5/100</f>
        <v>#DIV/0!</v>
      </c>
      <c r="BF71" s="17" t="e">
        <f>RANK(BE71,$BE$6:$BE$49)</f>
        <v>#DIV/0!</v>
      </c>
      <c r="BG71" s="14" t="e">
        <f>'Исходные данные'!AR45</f>
        <v>#DIV/0!</v>
      </c>
      <c r="BH71" s="13" t="e">
        <f>($BG$5-BG71)/($BG$5-$BG$4)*100</f>
        <v>#DIV/0!</v>
      </c>
      <c r="BI71" s="13" t="e">
        <f>BH71*$BI$5/100</f>
        <v>#DIV/0!</v>
      </c>
      <c r="BJ71" s="17" t="e">
        <f>RANK(BI71,$BI$6:$BI$49)</f>
        <v>#DIV/0!</v>
      </c>
      <c r="BK71" s="13">
        <f t="shared" si="70"/>
        <v>45.240396453619354</v>
      </c>
      <c r="BL71" s="11">
        <f t="shared" si="71"/>
        <v>66</v>
      </c>
      <c r="BM71" s="18"/>
    </row>
    <row r="72" spans="1:65" ht="24" x14ac:dyDescent="0.25">
      <c r="A72" s="11">
        <v>13</v>
      </c>
      <c r="B72" s="80" t="s">
        <v>75</v>
      </c>
      <c r="C72" s="12">
        <v>99.968832787907118</v>
      </c>
      <c r="D72" s="14">
        <f t="shared" si="36"/>
        <v>99.963965907864932</v>
      </c>
      <c r="E72" s="13">
        <f t="shared" si="37"/>
        <v>9.9963965907864925</v>
      </c>
      <c r="F72" s="121">
        <f t="shared" si="38"/>
        <v>124</v>
      </c>
      <c r="G72" s="60">
        <v>85.885496035956095</v>
      </c>
      <c r="H72" s="13">
        <f t="shared" si="39"/>
        <v>85.885496035956095</v>
      </c>
      <c r="I72" s="13">
        <f t="shared" si="40"/>
        <v>12.882824405393414</v>
      </c>
      <c r="J72" s="13">
        <f t="shared" si="41"/>
        <v>12.882824405393414</v>
      </c>
      <c r="K72" s="124">
        <f t="shared" si="42"/>
        <v>22</v>
      </c>
      <c r="L72" s="131">
        <v>1.5</v>
      </c>
      <c r="M72" s="13">
        <f t="shared" si="43"/>
        <v>14.0625</v>
      </c>
      <c r="N72" s="13">
        <f t="shared" si="44"/>
        <v>1.40625</v>
      </c>
      <c r="O72" s="134">
        <f t="shared" si="45"/>
        <v>106</v>
      </c>
      <c r="P72" s="16">
        <v>7.5209045029748296</v>
      </c>
      <c r="Q72" s="13">
        <f t="shared" si="46"/>
        <v>8.3143678178646976</v>
      </c>
      <c r="R72" s="13">
        <f t="shared" si="47"/>
        <v>3.1399562889724932</v>
      </c>
      <c r="S72" s="13">
        <f t="shared" si="48"/>
        <v>0.15699781444862468</v>
      </c>
      <c r="T72" s="130">
        <f t="shared" si="49"/>
        <v>76</v>
      </c>
      <c r="U72" s="14">
        <v>0</v>
      </c>
      <c r="V72" s="13">
        <f t="shared" si="50"/>
        <v>100</v>
      </c>
      <c r="W72" s="13">
        <f t="shared" si="51"/>
        <v>10</v>
      </c>
      <c r="X72" s="141">
        <f t="shared" si="52"/>
        <v>1</v>
      </c>
      <c r="Y72" s="14">
        <v>50</v>
      </c>
      <c r="Z72" s="13">
        <f t="shared" si="53"/>
        <v>50</v>
      </c>
      <c r="AA72" s="13">
        <f t="shared" si="54"/>
        <v>5</v>
      </c>
      <c r="AB72" s="147">
        <f t="shared" si="55"/>
        <v>227</v>
      </c>
      <c r="AC72" s="14">
        <v>57</v>
      </c>
      <c r="AD72" s="13">
        <f t="shared" si="56"/>
        <v>56.999999999999993</v>
      </c>
      <c r="AE72" s="13">
        <f t="shared" si="57"/>
        <v>56.999999999999993</v>
      </c>
      <c r="AF72" s="15">
        <f t="shared" si="58"/>
        <v>5.6999999999999993</v>
      </c>
      <c r="AG72" s="17">
        <f t="shared" si="59"/>
        <v>185</v>
      </c>
      <c r="AH72" s="14">
        <v>0</v>
      </c>
      <c r="AI72" s="13">
        <f t="shared" si="60"/>
        <v>0</v>
      </c>
      <c r="AJ72" s="13">
        <f t="shared" si="61"/>
        <v>0</v>
      </c>
      <c r="AK72" s="155">
        <f t="shared" si="62"/>
        <v>1</v>
      </c>
      <c r="AL72" s="14">
        <v>0</v>
      </c>
      <c r="AM72" s="13">
        <f t="shared" si="63"/>
        <v>0</v>
      </c>
      <c r="AN72" s="13">
        <f t="shared" si="64"/>
        <v>0</v>
      </c>
      <c r="AO72" s="13">
        <f t="shared" si="65"/>
        <v>0</v>
      </c>
      <c r="AP72" s="161">
        <f t="shared" si="66"/>
        <v>170</v>
      </c>
      <c r="AQ72" s="144" t="e">
        <f>'Исходные данные'!AF17</f>
        <v>#DIV/0!</v>
      </c>
      <c r="AR72" s="164" t="e">
        <f>(AQ72-$AQ$4)/(100-$AQ$4)*100</f>
        <v>#DIV/0!</v>
      </c>
      <c r="AS72" s="164" t="e">
        <f>AR72*$AS$5/100</f>
        <v>#DIV/0!</v>
      </c>
      <c r="AT72" s="166" t="e">
        <f>RANK(AS72,$AS$6:$AS$49)</f>
        <v>#DIV/0!</v>
      </c>
      <c r="AU72" s="14">
        <v>100</v>
      </c>
      <c r="AV72" s="13">
        <f t="shared" si="67"/>
        <v>0</v>
      </c>
      <c r="AW72" s="13">
        <f t="shared" si="68"/>
        <v>0</v>
      </c>
      <c r="AX72" s="17">
        <f t="shared" si="69"/>
        <v>1</v>
      </c>
      <c r="AY72" s="14" t="e">
        <f>'Исходные данные'!AL17</f>
        <v>#DIV/0!</v>
      </c>
      <c r="AZ72" s="13" t="e">
        <f>($AY$5-AY72)/($AY$5-$AY$4)*100</f>
        <v>#DIV/0!</v>
      </c>
      <c r="BA72" s="13" t="e">
        <f>AZ72*$BA$5/100</f>
        <v>#DIV/0!</v>
      </c>
      <c r="BB72" s="17" t="e">
        <f>RANK(BA72,$BA$6:$BA$49)</f>
        <v>#DIV/0!</v>
      </c>
      <c r="BC72" s="14" t="e">
        <f>'Исходные данные'!AO17</f>
        <v>#DIV/0!</v>
      </c>
      <c r="BD72" s="13" t="e">
        <f>($BC$5-BC72)/($BC$5-$BC$4)*100</f>
        <v>#DIV/0!</v>
      </c>
      <c r="BE72" s="13" t="e">
        <f>BD72*$BE$5/100</f>
        <v>#DIV/0!</v>
      </c>
      <c r="BF72" s="17" t="e">
        <f>RANK(BE72,$BE$6:$BE$49)</f>
        <v>#DIV/0!</v>
      </c>
      <c r="BG72" s="14" t="e">
        <f>'Исходные данные'!AR17</f>
        <v>#DIV/0!</v>
      </c>
      <c r="BH72" s="13" t="e">
        <f>($BG$5-BG72)/($BG$5-$BG$4)*100</f>
        <v>#DIV/0!</v>
      </c>
      <c r="BI72" s="13" t="e">
        <f>BH72*$BI$5/100</f>
        <v>#DIV/0!</v>
      </c>
      <c r="BJ72" s="17" t="e">
        <f>RANK(BI72,$BI$6:$BI$49)</f>
        <v>#DIV/0!</v>
      </c>
      <c r="BK72" s="13">
        <f t="shared" si="70"/>
        <v>45.142468810628529</v>
      </c>
      <c r="BL72" s="11">
        <f t="shared" si="71"/>
        <v>67</v>
      </c>
      <c r="BM72" s="18"/>
    </row>
    <row r="73" spans="1:65" x14ac:dyDescent="0.25">
      <c r="A73" s="11">
        <v>91</v>
      </c>
      <c r="B73" s="76" t="s">
        <v>164</v>
      </c>
      <c r="C73" s="12">
        <v>99.337236552177828</v>
      </c>
      <c r="D73" s="14">
        <f t="shared" si="36"/>
        <v>99.233743490710225</v>
      </c>
      <c r="E73" s="13">
        <f t="shared" si="37"/>
        <v>9.9233743490710236</v>
      </c>
      <c r="F73" s="121">
        <f t="shared" si="38"/>
        <v>148</v>
      </c>
      <c r="G73" s="60">
        <v>40.395789221319461</v>
      </c>
      <c r="H73" s="13">
        <f t="shared" si="39"/>
        <v>40.395789221319461</v>
      </c>
      <c r="I73" s="13">
        <f t="shared" si="40"/>
        <v>6.0593683831979197</v>
      </c>
      <c r="J73" s="13">
        <f t="shared" si="41"/>
        <v>6.0593683831979197</v>
      </c>
      <c r="K73" s="124">
        <f t="shared" si="42"/>
        <v>54</v>
      </c>
      <c r="L73" s="131">
        <v>4</v>
      </c>
      <c r="M73" s="13">
        <f t="shared" si="43"/>
        <v>37.5</v>
      </c>
      <c r="N73" s="13">
        <f t="shared" si="44"/>
        <v>3.75</v>
      </c>
      <c r="O73" s="134">
        <f t="shared" si="45"/>
        <v>16</v>
      </c>
      <c r="P73" s="137">
        <v>20.992989354204539</v>
      </c>
      <c r="Q73" s="13">
        <f t="shared" si="46"/>
        <v>23.20777175382765</v>
      </c>
      <c r="R73" s="13">
        <f t="shared" si="47"/>
        <v>8.1044242676268095</v>
      </c>
      <c r="S73" s="13">
        <f t="shared" si="48"/>
        <v>0.40522121338134048</v>
      </c>
      <c r="T73" s="130">
        <f t="shared" si="49"/>
        <v>28</v>
      </c>
      <c r="U73" s="14">
        <v>0</v>
      </c>
      <c r="V73" s="13">
        <f t="shared" si="50"/>
        <v>100</v>
      </c>
      <c r="W73" s="13">
        <f t="shared" si="51"/>
        <v>10</v>
      </c>
      <c r="X73" s="141">
        <f t="shared" si="52"/>
        <v>1</v>
      </c>
      <c r="Y73" s="14">
        <v>33.333333333333329</v>
      </c>
      <c r="Z73" s="13">
        <f t="shared" si="53"/>
        <v>66.666666666666671</v>
      </c>
      <c r="AA73" s="13">
        <f t="shared" si="54"/>
        <v>6.6666666666666679</v>
      </c>
      <c r="AB73" s="147">
        <f t="shared" si="55"/>
        <v>213</v>
      </c>
      <c r="AC73" s="11">
        <v>56</v>
      </c>
      <c r="AD73" s="13">
        <f t="shared" si="56"/>
        <v>56.000000000000007</v>
      </c>
      <c r="AE73" s="13">
        <f t="shared" si="57"/>
        <v>56.000000000000007</v>
      </c>
      <c r="AF73" s="15">
        <f t="shared" si="58"/>
        <v>5.6000000000000014</v>
      </c>
      <c r="AG73" s="17">
        <f t="shared" si="59"/>
        <v>186</v>
      </c>
      <c r="AH73" s="11">
        <v>0</v>
      </c>
      <c r="AI73" s="13">
        <f t="shared" si="60"/>
        <v>0</v>
      </c>
      <c r="AJ73" s="13">
        <f t="shared" si="61"/>
        <v>0</v>
      </c>
      <c r="AK73" s="155">
        <f t="shared" si="62"/>
        <v>1</v>
      </c>
      <c r="AL73" s="14">
        <v>27.143812993602985</v>
      </c>
      <c r="AM73" s="13">
        <f t="shared" si="63"/>
        <v>27.143812993602985</v>
      </c>
      <c r="AN73" s="13">
        <f t="shared" si="64"/>
        <v>2.7143812993602983</v>
      </c>
      <c r="AO73" s="13">
        <f t="shared" si="65"/>
        <v>2.7143812993602983</v>
      </c>
      <c r="AP73" s="161">
        <f t="shared" si="66"/>
        <v>68</v>
      </c>
      <c r="AU73" s="11">
        <v>100</v>
      </c>
      <c r="AV73" s="13">
        <f t="shared" si="67"/>
        <v>0</v>
      </c>
      <c r="AW73" s="13">
        <f t="shared" si="68"/>
        <v>0</v>
      </c>
      <c r="AX73" s="17">
        <f t="shared" si="69"/>
        <v>1</v>
      </c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">
        <f t="shared" si="70"/>
        <v>45.119011911677255</v>
      </c>
      <c r="BL73" s="11">
        <f t="shared" si="71"/>
        <v>68</v>
      </c>
    </row>
    <row r="74" spans="1:65" ht="36" x14ac:dyDescent="0.25">
      <c r="A74" s="11">
        <v>252</v>
      </c>
      <c r="B74" s="88" t="s">
        <v>317</v>
      </c>
      <c r="C74" s="12">
        <v>99.907151218043268</v>
      </c>
      <c r="D74" s="14">
        <f t="shared" si="36"/>
        <v>99.892652523630048</v>
      </c>
      <c r="E74" s="13">
        <f t="shared" si="37"/>
        <v>9.9892652523630048</v>
      </c>
      <c r="F74" s="121">
        <f t="shared" si="38"/>
        <v>134</v>
      </c>
      <c r="G74" s="60">
        <v>96.362344638074035</v>
      </c>
      <c r="H74" s="13">
        <f t="shared" si="39"/>
        <v>96.362344638074035</v>
      </c>
      <c r="I74" s="13">
        <f t="shared" si="40"/>
        <v>14.454351695711104</v>
      </c>
      <c r="J74" s="13">
        <f t="shared" si="41"/>
        <v>14.454351695711104</v>
      </c>
      <c r="K74" s="124">
        <f t="shared" si="42"/>
        <v>9</v>
      </c>
      <c r="L74" s="131">
        <v>0.71578947368421053</v>
      </c>
      <c r="M74" s="13">
        <f t="shared" si="43"/>
        <v>6.7105263157894735</v>
      </c>
      <c r="N74" s="13">
        <f t="shared" si="44"/>
        <v>0.67105263157894735</v>
      </c>
      <c r="O74" s="134">
        <f t="shared" si="45"/>
        <v>135</v>
      </c>
      <c r="P74" s="137">
        <v>8.4413595260457441E-6</v>
      </c>
      <c r="Q74" s="13">
        <f t="shared" si="46"/>
        <v>9.331931811475525E-6</v>
      </c>
      <c r="R74" s="13">
        <f t="shared" si="47"/>
        <v>9.331931811475525E-6</v>
      </c>
      <c r="S74" s="13">
        <f t="shared" si="48"/>
        <v>4.6659659057377623E-7</v>
      </c>
      <c r="T74" s="130">
        <f t="shared" si="49"/>
        <v>148</v>
      </c>
      <c r="U74" s="14">
        <v>53.684210526315788</v>
      </c>
      <c r="V74" s="13">
        <f t="shared" si="50"/>
        <v>46.315789473684212</v>
      </c>
      <c r="W74" s="13">
        <f t="shared" si="51"/>
        <v>4.6315789473684212</v>
      </c>
      <c r="X74" s="141">
        <f t="shared" si="52"/>
        <v>269</v>
      </c>
      <c r="Y74" s="14">
        <v>46.315789473684212</v>
      </c>
      <c r="Z74" s="13">
        <f t="shared" si="53"/>
        <v>53.684210526315788</v>
      </c>
      <c r="AA74" s="13">
        <f t="shared" si="54"/>
        <v>5.3684210526315788</v>
      </c>
      <c r="AB74" s="147">
        <f t="shared" si="55"/>
        <v>224</v>
      </c>
      <c r="AC74" s="11">
        <v>100</v>
      </c>
      <c r="AD74" s="13">
        <f t="shared" si="56"/>
        <v>100</v>
      </c>
      <c r="AE74" s="13">
        <f t="shared" si="57"/>
        <v>100</v>
      </c>
      <c r="AF74" s="15">
        <f t="shared" si="58"/>
        <v>10</v>
      </c>
      <c r="AG74" s="17">
        <f t="shared" si="59"/>
        <v>1</v>
      </c>
      <c r="AH74" s="11">
        <v>0</v>
      </c>
      <c r="AI74" s="13">
        <f t="shared" si="60"/>
        <v>0</v>
      </c>
      <c r="AJ74" s="13">
        <f t="shared" si="61"/>
        <v>0</v>
      </c>
      <c r="AK74" s="155">
        <f t="shared" si="62"/>
        <v>1</v>
      </c>
      <c r="AL74" s="14">
        <v>0</v>
      </c>
      <c r="AM74" s="13">
        <f t="shared" si="63"/>
        <v>0</v>
      </c>
      <c r="AN74" s="13">
        <f t="shared" si="64"/>
        <v>0</v>
      </c>
      <c r="AO74" s="13">
        <f t="shared" si="65"/>
        <v>0</v>
      </c>
      <c r="AP74" s="161">
        <f t="shared" si="66"/>
        <v>170</v>
      </c>
      <c r="AU74" s="11">
        <v>100</v>
      </c>
      <c r="AV74" s="13">
        <f t="shared" si="67"/>
        <v>0</v>
      </c>
      <c r="AW74" s="13">
        <f t="shared" si="68"/>
        <v>0</v>
      </c>
      <c r="AX74" s="17">
        <f t="shared" si="69"/>
        <v>1</v>
      </c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">
        <f t="shared" si="70"/>
        <v>45.114670046249643</v>
      </c>
      <c r="BL74" s="11">
        <f t="shared" si="71"/>
        <v>69</v>
      </c>
    </row>
    <row r="75" spans="1:65" ht="36" x14ac:dyDescent="0.25">
      <c r="A75" s="11">
        <v>189</v>
      </c>
      <c r="B75" s="76" t="s">
        <v>253</v>
      </c>
      <c r="C75" s="12">
        <v>100</v>
      </c>
      <c r="D75" s="14">
        <f t="shared" si="36"/>
        <v>100</v>
      </c>
      <c r="E75" s="13">
        <f t="shared" si="37"/>
        <v>10</v>
      </c>
      <c r="F75" s="121">
        <f t="shared" si="38"/>
        <v>1</v>
      </c>
      <c r="G75" s="60">
        <v>0.22131518521132901</v>
      </c>
      <c r="H75" s="13">
        <f t="shared" si="39"/>
        <v>0.22131518521132901</v>
      </c>
      <c r="I75" s="13">
        <f t="shared" si="40"/>
        <v>3.3197277781699348E-2</v>
      </c>
      <c r="J75" s="13">
        <f t="shared" si="41"/>
        <v>3.3197277781699348E-2</v>
      </c>
      <c r="K75" s="124">
        <f t="shared" si="42"/>
        <v>130</v>
      </c>
      <c r="L75" s="131">
        <v>0</v>
      </c>
      <c r="M75" s="13">
        <f t="shared" si="43"/>
        <v>0</v>
      </c>
      <c r="N75" s="13">
        <f t="shared" si="44"/>
        <v>0</v>
      </c>
      <c r="O75" s="134">
        <f t="shared" si="45"/>
        <v>138</v>
      </c>
      <c r="P75" s="137">
        <v>1.0318949343339483</v>
      </c>
      <c r="Q75" s="13">
        <f t="shared" si="46"/>
        <v>1.1407609324184631</v>
      </c>
      <c r="R75" s="13">
        <f t="shared" si="47"/>
        <v>0.74875399382374808</v>
      </c>
      <c r="S75" s="13">
        <f t="shared" si="48"/>
        <v>3.7437699691187404E-2</v>
      </c>
      <c r="T75" s="130">
        <f t="shared" si="49"/>
        <v>107</v>
      </c>
      <c r="U75" s="14">
        <v>0</v>
      </c>
      <c r="V75" s="13">
        <f t="shared" si="50"/>
        <v>100</v>
      </c>
      <c r="W75" s="13">
        <f t="shared" si="51"/>
        <v>10</v>
      </c>
      <c r="X75" s="141">
        <f t="shared" si="52"/>
        <v>1</v>
      </c>
      <c r="Y75" s="14">
        <v>0</v>
      </c>
      <c r="Z75" s="13">
        <f t="shared" si="53"/>
        <v>100</v>
      </c>
      <c r="AA75" s="13">
        <f t="shared" si="54"/>
        <v>10</v>
      </c>
      <c r="AB75" s="147">
        <f t="shared" si="55"/>
        <v>1</v>
      </c>
      <c r="AC75" s="11">
        <v>99</v>
      </c>
      <c r="AD75" s="13">
        <f t="shared" si="56"/>
        <v>99</v>
      </c>
      <c r="AE75" s="13">
        <f t="shared" si="57"/>
        <v>99</v>
      </c>
      <c r="AF75" s="15">
        <f t="shared" si="58"/>
        <v>9.9</v>
      </c>
      <c r="AG75" s="17">
        <f t="shared" si="59"/>
        <v>87</v>
      </c>
      <c r="AH75" s="11">
        <v>0</v>
      </c>
      <c r="AI75" s="13">
        <f t="shared" si="60"/>
        <v>0</v>
      </c>
      <c r="AJ75" s="13">
        <f t="shared" si="61"/>
        <v>0</v>
      </c>
      <c r="AK75" s="155">
        <f t="shared" si="62"/>
        <v>1</v>
      </c>
      <c r="AL75" s="14">
        <v>51.019558884727424</v>
      </c>
      <c r="AM75" s="13">
        <f t="shared" si="63"/>
        <v>51.019558884727424</v>
      </c>
      <c r="AN75" s="13">
        <f t="shared" si="64"/>
        <v>5.1019558884727418</v>
      </c>
      <c r="AO75" s="13">
        <f t="shared" si="65"/>
        <v>5.1019558884727418</v>
      </c>
      <c r="AP75" s="161">
        <f t="shared" si="66"/>
        <v>28</v>
      </c>
      <c r="AU75" s="11">
        <v>100</v>
      </c>
      <c r="AV75" s="13">
        <f t="shared" si="67"/>
        <v>0</v>
      </c>
      <c r="AW75" s="13">
        <f t="shared" si="68"/>
        <v>0</v>
      </c>
      <c r="AX75" s="17">
        <f t="shared" si="69"/>
        <v>1</v>
      </c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">
        <f t="shared" si="70"/>
        <v>45.072590865945628</v>
      </c>
      <c r="BL75" s="11">
        <f t="shared" si="71"/>
        <v>70</v>
      </c>
    </row>
    <row r="76" spans="1:65" x14ac:dyDescent="0.25">
      <c r="A76" s="11">
        <v>49</v>
      </c>
      <c r="B76" s="76" t="s">
        <v>112</v>
      </c>
      <c r="C76" s="12">
        <v>100</v>
      </c>
      <c r="D76" s="14">
        <f t="shared" si="36"/>
        <v>100</v>
      </c>
      <c r="E76" s="13">
        <f t="shared" si="37"/>
        <v>10</v>
      </c>
      <c r="F76" s="121">
        <f t="shared" si="38"/>
        <v>1</v>
      </c>
      <c r="G76" s="60">
        <v>16.34264673126183</v>
      </c>
      <c r="H76" s="13">
        <f t="shared" si="39"/>
        <v>16.34264673126183</v>
      </c>
      <c r="I76" s="13">
        <f t="shared" si="40"/>
        <v>2.4513970096892748</v>
      </c>
      <c r="J76" s="13">
        <f t="shared" si="41"/>
        <v>2.4513970096892748</v>
      </c>
      <c r="K76" s="124">
        <f t="shared" si="42"/>
        <v>93</v>
      </c>
      <c r="L76" s="131">
        <v>4</v>
      </c>
      <c r="M76" s="13">
        <f t="shared" si="43"/>
        <v>37.5</v>
      </c>
      <c r="N76" s="13">
        <f t="shared" si="44"/>
        <v>3.75</v>
      </c>
      <c r="O76" s="134">
        <f t="shared" si="45"/>
        <v>16</v>
      </c>
      <c r="P76" s="137">
        <v>18.900270460208276</v>
      </c>
      <c r="Q76" s="13">
        <f t="shared" si="46"/>
        <v>20.894268821142138</v>
      </c>
      <c r="R76" s="13">
        <f t="shared" si="47"/>
        <v>7.3332566233983059</v>
      </c>
      <c r="S76" s="13">
        <f t="shared" si="48"/>
        <v>0.36666283116991527</v>
      </c>
      <c r="T76" s="130">
        <f t="shared" si="49"/>
        <v>32</v>
      </c>
      <c r="U76" s="14">
        <v>0</v>
      </c>
      <c r="V76" s="13">
        <f t="shared" si="50"/>
        <v>100</v>
      </c>
      <c r="W76" s="13">
        <f t="shared" si="51"/>
        <v>10</v>
      </c>
      <c r="X76" s="141">
        <f t="shared" si="52"/>
        <v>1</v>
      </c>
      <c r="Y76" s="14">
        <v>50</v>
      </c>
      <c r="Z76" s="13">
        <f t="shared" si="53"/>
        <v>50</v>
      </c>
      <c r="AA76" s="13">
        <f t="shared" si="54"/>
        <v>5</v>
      </c>
      <c r="AB76" s="147">
        <f t="shared" si="55"/>
        <v>227</v>
      </c>
      <c r="AC76" s="11">
        <v>100</v>
      </c>
      <c r="AD76" s="13">
        <f t="shared" si="56"/>
        <v>100</v>
      </c>
      <c r="AE76" s="13">
        <f t="shared" si="57"/>
        <v>100</v>
      </c>
      <c r="AF76" s="15">
        <f t="shared" si="58"/>
        <v>10</v>
      </c>
      <c r="AG76" s="17">
        <f t="shared" si="59"/>
        <v>1</v>
      </c>
      <c r="AH76" s="11">
        <v>0</v>
      </c>
      <c r="AI76" s="13">
        <f t="shared" si="60"/>
        <v>0</v>
      </c>
      <c r="AJ76" s="13">
        <f t="shared" si="61"/>
        <v>0</v>
      </c>
      <c r="AK76" s="155">
        <f t="shared" si="62"/>
        <v>1</v>
      </c>
      <c r="AL76" s="14">
        <v>34.003685968773276</v>
      </c>
      <c r="AM76" s="13">
        <f t="shared" si="63"/>
        <v>34.003685968773276</v>
      </c>
      <c r="AN76" s="13">
        <f t="shared" si="64"/>
        <v>3.4003685968773278</v>
      </c>
      <c r="AO76" s="13">
        <f t="shared" si="65"/>
        <v>3.4003685968773278</v>
      </c>
      <c r="AP76" s="161">
        <f t="shared" si="66"/>
        <v>47</v>
      </c>
      <c r="AU76" s="11">
        <v>100</v>
      </c>
      <c r="AV76" s="13">
        <f t="shared" si="67"/>
        <v>0</v>
      </c>
      <c r="AW76" s="13">
        <f t="shared" si="68"/>
        <v>0</v>
      </c>
      <c r="AX76" s="17">
        <f t="shared" si="69"/>
        <v>1</v>
      </c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">
        <f t="shared" si="70"/>
        <v>44.96842843773652</v>
      </c>
      <c r="BL76" s="11">
        <f t="shared" si="71"/>
        <v>71</v>
      </c>
    </row>
    <row r="77" spans="1:65" ht="24" x14ac:dyDescent="0.25">
      <c r="A77" s="11">
        <v>138</v>
      </c>
      <c r="B77" s="76" t="s">
        <v>202</v>
      </c>
      <c r="C77" s="12">
        <v>89.272520272311169</v>
      </c>
      <c r="D77" s="14">
        <f t="shared" si="36"/>
        <v>87.597383053295147</v>
      </c>
      <c r="E77" s="13">
        <f t="shared" si="37"/>
        <v>8.759738305329515</v>
      </c>
      <c r="F77" s="121">
        <f t="shared" si="38"/>
        <v>232</v>
      </c>
      <c r="G77" s="60">
        <v>20.425670983291798</v>
      </c>
      <c r="H77" s="13">
        <f t="shared" si="39"/>
        <v>20.425670983291798</v>
      </c>
      <c r="I77" s="13">
        <f t="shared" si="40"/>
        <v>3.0638506474937697</v>
      </c>
      <c r="J77" s="13">
        <f t="shared" si="41"/>
        <v>3.0638506474937697</v>
      </c>
      <c r="K77" s="124">
        <f t="shared" si="42"/>
        <v>83</v>
      </c>
      <c r="L77" s="131">
        <v>5.5</v>
      </c>
      <c r="M77" s="13">
        <f t="shared" si="43"/>
        <v>51.5625</v>
      </c>
      <c r="N77" s="13">
        <f t="shared" si="44"/>
        <v>5.15625</v>
      </c>
      <c r="O77" s="134">
        <f t="shared" si="45"/>
        <v>8</v>
      </c>
      <c r="P77" s="137">
        <v>32</v>
      </c>
      <c r="Q77" s="13">
        <f t="shared" si="46"/>
        <v>35.376033569690009</v>
      </c>
      <c r="R77" s="13">
        <f t="shared" si="47"/>
        <v>12.160511539580931</v>
      </c>
      <c r="S77" s="13">
        <f t="shared" si="48"/>
        <v>0.60802557697904658</v>
      </c>
      <c r="T77" s="130">
        <f t="shared" si="49"/>
        <v>9</v>
      </c>
      <c r="U77" s="14">
        <v>0</v>
      </c>
      <c r="V77" s="13">
        <f t="shared" si="50"/>
        <v>100</v>
      </c>
      <c r="W77" s="13">
        <f t="shared" si="51"/>
        <v>10</v>
      </c>
      <c r="X77" s="141">
        <f t="shared" si="52"/>
        <v>1</v>
      </c>
      <c r="Y77" s="14">
        <v>50</v>
      </c>
      <c r="Z77" s="13">
        <f t="shared" si="53"/>
        <v>50</v>
      </c>
      <c r="AA77" s="13">
        <f t="shared" si="54"/>
        <v>5</v>
      </c>
      <c r="AB77" s="147">
        <f t="shared" si="55"/>
        <v>227</v>
      </c>
      <c r="AC77" s="11">
        <v>100</v>
      </c>
      <c r="AD77" s="13">
        <f t="shared" si="56"/>
        <v>100</v>
      </c>
      <c r="AE77" s="13">
        <f t="shared" si="57"/>
        <v>100</v>
      </c>
      <c r="AF77" s="15">
        <f t="shared" si="58"/>
        <v>10</v>
      </c>
      <c r="AG77" s="17">
        <f t="shared" si="59"/>
        <v>1</v>
      </c>
      <c r="AH77" s="11">
        <v>0</v>
      </c>
      <c r="AI77" s="13">
        <f t="shared" si="60"/>
        <v>0</v>
      </c>
      <c r="AJ77" s="13">
        <f t="shared" si="61"/>
        <v>0</v>
      </c>
      <c r="AK77" s="155">
        <f t="shared" si="62"/>
        <v>1</v>
      </c>
      <c r="AL77" s="14">
        <v>23.576672313773805</v>
      </c>
      <c r="AM77" s="13">
        <f t="shared" si="63"/>
        <v>23.576672313773805</v>
      </c>
      <c r="AN77" s="13">
        <f t="shared" si="64"/>
        <v>2.3576672313773805</v>
      </c>
      <c r="AO77" s="13">
        <f t="shared" si="65"/>
        <v>2.3576672313773805</v>
      </c>
      <c r="AP77" s="161">
        <f t="shared" si="66"/>
        <v>87</v>
      </c>
      <c r="AU77" s="11">
        <v>100</v>
      </c>
      <c r="AV77" s="13">
        <f t="shared" si="67"/>
        <v>0</v>
      </c>
      <c r="AW77" s="13">
        <f t="shared" si="68"/>
        <v>0</v>
      </c>
      <c r="AX77" s="17">
        <f t="shared" si="69"/>
        <v>1</v>
      </c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">
        <f t="shared" si="70"/>
        <v>44.945531761179708</v>
      </c>
      <c r="BL77" s="11">
        <f t="shared" si="71"/>
        <v>72</v>
      </c>
    </row>
    <row r="78" spans="1:65" x14ac:dyDescent="0.25">
      <c r="A78" s="11">
        <v>77</v>
      </c>
      <c r="B78" s="76" t="s">
        <v>137</v>
      </c>
      <c r="C78" s="12">
        <v>100</v>
      </c>
      <c r="D78" s="14">
        <f t="shared" si="36"/>
        <v>100</v>
      </c>
      <c r="E78" s="13">
        <f t="shared" si="37"/>
        <v>10</v>
      </c>
      <c r="F78" s="121">
        <f t="shared" si="38"/>
        <v>1</v>
      </c>
      <c r="G78" s="60">
        <v>11.877341473567366</v>
      </c>
      <c r="H78" s="13">
        <f t="shared" si="39"/>
        <v>11.877341473567366</v>
      </c>
      <c r="I78" s="13">
        <f t="shared" si="40"/>
        <v>1.7816012210351051</v>
      </c>
      <c r="J78" s="13">
        <f t="shared" si="41"/>
        <v>1.7816012210351051</v>
      </c>
      <c r="K78" s="124">
        <f t="shared" si="42"/>
        <v>103</v>
      </c>
      <c r="L78" s="131">
        <v>2</v>
      </c>
      <c r="M78" s="13">
        <f t="shared" si="43"/>
        <v>18.75</v>
      </c>
      <c r="N78" s="13">
        <f t="shared" si="44"/>
        <v>1.875</v>
      </c>
      <c r="O78" s="134">
        <f t="shared" si="45"/>
        <v>69</v>
      </c>
      <c r="P78" s="137">
        <v>11.500000000000014</v>
      </c>
      <c r="Q78" s="13">
        <f t="shared" si="46"/>
        <v>12.713262064107363</v>
      </c>
      <c r="R78" s="13">
        <f t="shared" si="47"/>
        <v>4.6062543710533816</v>
      </c>
      <c r="S78" s="13">
        <f t="shared" si="48"/>
        <v>0.23031271855266908</v>
      </c>
      <c r="T78" s="130">
        <f t="shared" si="49"/>
        <v>62</v>
      </c>
      <c r="U78" s="14">
        <v>0</v>
      </c>
      <c r="V78" s="13">
        <f t="shared" si="50"/>
        <v>100</v>
      </c>
      <c r="W78" s="13">
        <f t="shared" si="51"/>
        <v>10</v>
      </c>
      <c r="X78" s="141">
        <f t="shared" si="52"/>
        <v>1</v>
      </c>
      <c r="Y78" s="14">
        <v>0</v>
      </c>
      <c r="Z78" s="13">
        <f t="shared" si="53"/>
        <v>100</v>
      </c>
      <c r="AA78" s="13">
        <f t="shared" si="54"/>
        <v>10</v>
      </c>
      <c r="AB78" s="147">
        <f t="shared" si="55"/>
        <v>1</v>
      </c>
      <c r="AC78" s="11">
        <v>100</v>
      </c>
      <c r="AD78" s="13">
        <f t="shared" si="56"/>
        <v>100</v>
      </c>
      <c r="AE78" s="13">
        <f t="shared" si="57"/>
        <v>100</v>
      </c>
      <c r="AF78" s="15">
        <f t="shared" si="58"/>
        <v>10</v>
      </c>
      <c r="AG78" s="17">
        <f t="shared" si="59"/>
        <v>1</v>
      </c>
      <c r="AH78" s="11">
        <v>0</v>
      </c>
      <c r="AI78" s="13">
        <f t="shared" si="60"/>
        <v>0</v>
      </c>
      <c r="AJ78" s="13">
        <f t="shared" si="61"/>
        <v>0</v>
      </c>
      <c r="AK78" s="155">
        <f t="shared" si="62"/>
        <v>1</v>
      </c>
      <c r="AL78" s="14">
        <v>9.793733270351126</v>
      </c>
      <c r="AM78" s="13">
        <f t="shared" si="63"/>
        <v>9.793733270351126</v>
      </c>
      <c r="AN78" s="13">
        <f t="shared" si="64"/>
        <v>0.9793733270351126</v>
      </c>
      <c r="AO78" s="13">
        <f t="shared" si="65"/>
        <v>0.9793733270351126</v>
      </c>
      <c r="AP78" s="161">
        <f t="shared" si="66"/>
        <v>143</v>
      </c>
      <c r="AU78" s="11">
        <v>100</v>
      </c>
      <c r="AV78" s="13">
        <f t="shared" si="67"/>
        <v>0</v>
      </c>
      <c r="AW78" s="13">
        <f t="shared" si="68"/>
        <v>0</v>
      </c>
      <c r="AX78" s="17">
        <f t="shared" si="69"/>
        <v>1</v>
      </c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">
        <f t="shared" si="70"/>
        <v>44.866287266622884</v>
      </c>
      <c r="BL78" s="11">
        <f t="shared" si="71"/>
        <v>73</v>
      </c>
    </row>
    <row r="79" spans="1:65" ht="24" x14ac:dyDescent="0.25">
      <c r="A79" s="11">
        <v>170</v>
      </c>
      <c r="B79" s="76" t="s">
        <v>234</v>
      </c>
      <c r="C79" s="12">
        <v>95.196687370600415</v>
      </c>
      <c r="D79" s="14">
        <f t="shared" si="36"/>
        <v>94.446631629240329</v>
      </c>
      <c r="E79" s="13">
        <f t="shared" si="37"/>
        <v>9.4446631629240319</v>
      </c>
      <c r="F79" s="121">
        <f t="shared" si="38"/>
        <v>200</v>
      </c>
      <c r="G79" s="60">
        <v>14.342191788091247</v>
      </c>
      <c r="H79" s="13">
        <f t="shared" si="39"/>
        <v>14.342191788091247</v>
      </c>
      <c r="I79" s="13">
        <f t="shared" si="40"/>
        <v>2.1513287682136872</v>
      </c>
      <c r="J79" s="13">
        <f t="shared" si="41"/>
        <v>2.1513287682136872</v>
      </c>
      <c r="K79" s="124">
        <f t="shared" si="42"/>
        <v>95</v>
      </c>
      <c r="L79" s="131">
        <v>3</v>
      </c>
      <c r="M79" s="13">
        <f t="shared" si="43"/>
        <v>28.125</v>
      </c>
      <c r="N79" s="13">
        <f t="shared" si="44"/>
        <v>2.8125</v>
      </c>
      <c r="O79" s="134">
        <f t="shared" si="45"/>
        <v>31</v>
      </c>
      <c r="P79" s="137">
        <v>10.75</v>
      </c>
      <c r="Q79" s="13">
        <f t="shared" si="46"/>
        <v>11.884136277317738</v>
      </c>
      <c r="R79" s="13">
        <f t="shared" si="47"/>
        <v>4.3298791087901733</v>
      </c>
      <c r="S79" s="13">
        <f t="shared" si="48"/>
        <v>0.21649395543950867</v>
      </c>
      <c r="T79" s="130">
        <f t="shared" si="49"/>
        <v>65</v>
      </c>
      <c r="U79" s="14">
        <v>0</v>
      </c>
      <c r="V79" s="13">
        <f t="shared" si="50"/>
        <v>100</v>
      </c>
      <c r="W79" s="13">
        <f t="shared" si="51"/>
        <v>10</v>
      </c>
      <c r="X79" s="141">
        <f t="shared" si="52"/>
        <v>1</v>
      </c>
      <c r="Y79" s="14">
        <v>0</v>
      </c>
      <c r="Z79" s="13">
        <f t="shared" si="53"/>
        <v>100</v>
      </c>
      <c r="AA79" s="13">
        <f t="shared" si="54"/>
        <v>10</v>
      </c>
      <c r="AB79" s="147">
        <f t="shared" si="55"/>
        <v>1</v>
      </c>
      <c r="AC79" s="11">
        <v>100</v>
      </c>
      <c r="AD79" s="13">
        <f t="shared" si="56"/>
        <v>100</v>
      </c>
      <c r="AE79" s="13">
        <f t="shared" si="57"/>
        <v>100</v>
      </c>
      <c r="AF79" s="15">
        <f t="shared" si="58"/>
        <v>10</v>
      </c>
      <c r="AG79" s="17">
        <f t="shared" si="59"/>
        <v>1</v>
      </c>
      <c r="AH79" s="11">
        <v>0</v>
      </c>
      <c r="AI79" s="13">
        <f t="shared" si="60"/>
        <v>0</v>
      </c>
      <c r="AJ79" s="13">
        <f t="shared" si="61"/>
        <v>0</v>
      </c>
      <c r="AK79" s="155">
        <f t="shared" si="62"/>
        <v>1</v>
      </c>
      <c r="AL79" s="14">
        <v>0</v>
      </c>
      <c r="AM79" s="13">
        <f t="shared" si="63"/>
        <v>0</v>
      </c>
      <c r="AN79" s="13">
        <f t="shared" si="64"/>
        <v>0</v>
      </c>
      <c r="AO79" s="13">
        <f t="shared" si="65"/>
        <v>0</v>
      </c>
      <c r="AP79" s="161">
        <f t="shared" si="66"/>
        <v>170</v>
      </c>
      <c r="AU79" s="11">
        <v>100</v>
      </c>
      <c r="AV79" s="13">
        <f t="shared" si="67"/>
        <v>0</v>
      </c>
      <c r="AW79" s="13">
        <f t="shared" si="68"/>
        <v>0</v>
      </c>
      <c r="AX79" s="17">
        <f t="shared" si="69"/>
        <v>1</v>
      </c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">
        <f t="shared" si="70"/>
        <v>44.624985886577228</v>
      </c>
      <c r="BL79" s="11">
        <f t="shared" si="71"/>
        <v>74</v>
      </c>
    </row>
    <row r="80" spans="1:65" ht="36" x14ac:dyDescent="0.25">
      <c r="A80" s="11">
        <v>186</v>
      </c>
      <c r="B80" s="76" t="s">
        <v>250</v>
      </c>
      <c r="C80" s="12">
        <v>100</v>
      </c>
      <c r="D80" s="14">
        <f t="shared" si="36"/>
        <v>100</v>
      </c>
      <c r="E80" s="13">
        <f t="shared" si="37"/>
        <v>10</v>
      </c>
      <c r="F80" s="121">
        <f t="shared" si="38"/>
        <v>1</v>
      </c>
      <c r="G80" s="60">
        <v>0.16994385157174149</v>
      </c>
      <c r="H80" s="13">
        <f t="shared" si="39"/>
        <v>0.16994385157174149</v>
      </c>
      <c r="I80" s="13">
        <f t="shared" si="40"/>
        <v>2.5491577735761224E-2</v>
      </c>
      <c r="J80" s="13">
        <f t="shared" si="41"/>
        <v>2.5491577735761224E-2</v>
      </c>
      <c r="K80" s="124">
        <f t="shared" si="42"/>
        <v>142</v>
      </c>
      <c r="L80" s="131">
        <v>0</v>
      </c>
      <c r="M80" s="13">
        <f t="shared" si="43"/>
        <v>0</v>
      </c>
      <c r="N80" s="13">
        <f t="shared" si="44"/>
        <v>0</v>
      </c>
      <c r="O80" s="134">
        <f t="shared" si="45"/>
        <v>138</v>
      </c>
      <c r="P80" s="137">
        <v>1.0318949343339483</v>
      </c>
      <c r="Q80" s="13">
        <f t="shared" si="46"/>
        <v>1.1407609324184631</v>
      </c>
      <c r="R80" s="13">
        <f t="shared" si="47"/>
        <v>0.74875399382374808</v>
      </c>
      <c r="S80" s="13">
        <f t="shared" si="48"/>
        <v>3.7437699691187404E-2</v>
      </c>
      <c r="T80" s="130">
        <f t="shared" si="49"/>
        <v>107</v>
      </c>
      <c r="U80" s="14">
        <v>0</v>
      </c>
      <c r="V80" s="13">
        <f t="shared" si="50"/>
        <v>100</v>
      </c>
      <c r="W80" s="13">
        <f t="shared" si="51"/>
        <v>10</v>
      </c>
      <c r="X80" s="141">
        <f t="shared" si="52"/>
        <v>1</v>
      </c>
      <c r="Y80" s="14">
        <v>0</v>
      </c>
      <c r="Z80" s="13">
        <f t="shared" si="53"/>
        <v>100</v>
      </c>
      <c r="AA80" s="13">
        <f t="shared" si="54"/>
        <v>10</v>
      </c>
      <c r="AB80" s="147">
        <f t="shared" si="55"/>
        <v>1</v>
      </c>
      <c r="AC80" s="11">
        <v>99</v>
      </c>
      <c r="AD80" s="13">
        <f t="shared" si="56"/>
        <v>99</v>
      </c>
      <c r="AE80" s="13">
        <f t="shared" si="57"/>
        <v>99</v>
      </c>
      <c r="AF80" s="15">
        <f t="shared" si="58"/>
        <v>9.9</v>
      </c>
      <c r="AG80" s="17">
        <f t="shared" si="59"/>
        <v>87</v>
      </c>
      <c r="AH80" s="11">
        <v>0</v>
      </c>
      <c r="AI80" s="13">
        <f t="shared" si="60"/>
        <v>0</v>
      </c>
      <c r="AJ80" s="13">
        <f t="shared" si="61"/>
        <v>0</v>
      </c>
      <c r="AK80" s="155">
        <f t="shared" si="62"/>
        <v>1</v>
      </c>
      <c r="AL80" s="14">
        <v>45.289045033535615</v>
      </c>
      <c r="AM80" s="13">
        <f t="shared" si="63"/>
        <v>45.289045033535615</v>
      </c>
      <c r="AN80" s="13">
        <f t="shared" si="64"/>
        <v>4.5289045033535613</v>
      </c>
      <c r="AO80" s="13">
        <f t="shared" si="65"/>
        <v>4.5289045033535613</v>
      </c>
      <c r="AP80" s="161">
        <f t="shared" si="66"/>
        <v>32</v>
      </c>
      <c r="AU80" s="11">
        <v>100</v>
      </c>
      <c r="AV80" s="13">
        <f t="shared" si="67"/>
        <v>0</v>
      </c>
      <c r="AW80" s="13">
        <f t="shared" si="68"/>
        <v>0</v>
      </c>
      <c r="AX80" s="17">
        <f t="shared" si="69"/>
        <v>1</v>
      </c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">
        <f t="shared" si="70"/>
        <v>44.49183378078051</v>
      </c>
      <c r="BL80" s="11">
        <f t="shared" si="71"/>
        <v>75</v>
      </c>
    </row>
    <row r="81" spans="1:65" ht="48" x14ac:dyDescent="0.25">
      <c r="A81" s="11">
        <v>243</v>
      </c>
      <c r="B81" s="89" t="s">
        <v>307</v>
      </c>
      <c r="C81" s="12">
        <v>89.031116973439666</v>
      </c>
      <c r="D81" s="14">
        <f t="shared" si="36"/>
        <v>87.318283700830648</v>
      </c>
      <c r="E81" s="13">
        <f t="shared" si="37"/>
        <v>8.7318283700830648</v>
      </c>
      <c r="F81" s="121">
        <f t="shared" si="38"/>
        <v>234</v>
      </c>
      <c r="G81" s="60">
        <v>56.135804183167281</v>
      </c>
      <c r="H81" s="13">
        <f t="shared" si="39"/>
        <v>56.135804183167281</v>
      </c>
      <c r="I81" s="13">
        <f t="shared" si="40"/>
        <v>8.4203706274750925</v>
      </c>
      <c r="J81" s="13">
        <f t="shared" si="41"/>
        <v>8.4203706274750925</v>
      </c>
      <c r="K81" s="124">
        <f t="shared" si="42"/>
        <v>38</v>
      </c>
      <c r="L81" s="131">
        <v>2</v>
      </c>
      <c r="M81" s="13">
        <f t="shared" si="43"/>
        <v>18.75</v>
      </c>
      <c r="N81" s="13">
        <f t="shared" si="44"/>
        <v>1.875</v>
      </c>
      <c r="O81" s="134">
        <f t="shared" si="45"/>
        <v>69</v>
      </c>
      <c r="P81" s="137">
        <v>7.5625765522439679</v>
      </c>
      <c r="Q81" s="13">
        <f t="shared" si="46"/>
        <v>8.3604363120479093</v>
      </c>
      <c r="R81" s="13">
        <f t="shared" si="47"/>
        <v>3.1553124537002306</v>
      </c>
      <c r="S81" s="13">
        <f t="shared" si="48"/>
        <v>0.15776562268501151</v>
      </c>
      <c r="T81" s="130">
        <f t="shared" si="49"/>
        <v>75</v>
      </c>
      <c r="U81" s="14">
        <v>25</v>
      </c>
      <c r="V81" s="13">
        <f t="shared" si="50"/>
        <v>75</v>
      </c>
      <c r="W81" s="13">
        <f t="shared" si="51"/>
        <v>7.5</v>
      </c>
      <c r="X81" s="141">
        <f t="shared" si="52"/>
        <v>260</v>
      </c>
      <c r="Y81" s="14">
        <v>12.5</v>
      </c>
      <c r="Z81" s="13">
        <f t="shared" si="53"/>
        <v>87.5</v>
      </c>
      <c r="AA81" s="13">
        <f t="shared" si="54"/>
        <v>8.75</v>
      </c>
      <c r="AB81" s="147">
        <f t="shared" si="55"/>
        <v>204</v>
      </c>
      <c r="AC81" s="11">
        <v>90</v>
      </c>
      <c r="AD81" s="13">
        <f t="shared" si="56"/>
        <v>90</v>
      </c>
      <c r="AE81" s="13">
        <f t="shared" si="57"/>
        <v>90</v>
      </c>
      <c r="AF81" s="15">
        <f t="shared" si="58"/>
        <v>9</v>
      </c>
      <c r="AG81" s="17">
        <f t="shared" si="59"/>
        <v>136</v>
      </c>
      <c r="AH81" s="11">
        <v>0</v>
      </c>
      <c r="AI81" s="13">
        <f t="shared" si="60"/>
        <v>0</v>
      </c>
      <c r="AJ81" s="13">
        <f t="shared" si="61"/>
        <v>0</v>
      </c>
      <c r="AK81" s="155">
        <f t="shared" si="62"/>
        <v>1</v>
      </c>
      <c r="AL81" s="14">
        <v>0</v>
      </c>
      <c r="AM81" s="13">
        <f t="shared" si="63"/>
        <v>0</v>
      </c>
      <c r="AN81" s="13">
        <f t="shared" si="64"/>
        <v>0</v>
      </c>
      <c r="AO81" s="13">
        <f t="shared" si="65"/>
        <v>0</v>
      </c>
      <c r="AP81" s="161">
        <f t="shared" si="66"/>
        <v>170</v>
      </c>
      <c r="AU81" s="11">
        <v>100</v>
      </c>
      <c r="AV81" s="13">
        <f t="shared" si="67"/>
        <v>0</v>
      </c>
      <c r="AW81" s="13">
        <f t="shared" si="68"/>
        <v>0</v>
      </c>
      <c r="AX81" s="17">
        <f t="shared" si="69"/>
        <v>1</v>
      </c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">
        <f t="shared" si="70"/>
        <v>44.434964620243171</v>
      </c>
      <c r="BL81" s="11">
        <f t="shared" si="71"/>
        <v>76</v>
      </c>
    </row>
    <row r="82" spans="1:65" x14ac:dyDescent="0.25">
      <c r="A82" s="11">
        <v>100</v>
      </c>
      <c r="B82" s="76" t="s">
        <v>152</v>
      </c>
      <c r="C82" s="12">
        <v>100</v>
      </c>
      <c r="D82" s="14">
        <f t="shared" si="36"/>
        <v>100</v>
      </c>
      <c r="E82" s="13">
        <f t="shared" si="37"/>
        <v>10</v>
      </c>
      <c r="F82" s="121">
        <f t="shared" si="38"/>
        <v>1</v>
      </c>
      <c r="G82" s="60">
        <v>39.091112575363823</v>
      </c>
      <c r="H82" s="13">
        <f t="shared" si="39"/>
        <v>39.091112575363823</v>
      </c>
      <c r="I82" s="13">
        <f t="shared" si="40"/>
        <v>5.863666886304574</v>
      </c>
      <c r="J82" s="13">
        <f t="shared" si="41"/>
        <v>5.863666886304574</v>
      </c>
      <c r="K82" s="124">
        <f t="shared" si="42"/>
        <v>56</v>
      </c>
      <c r="L82" s="131">
        <v>1.6666666666666667</v>
      </c>
      <c r="M82" s="13">
        <f t="shared" si="43"/>
        <v>15.625000000000004</v>
      </c>
      <c r="N82" s="13">
        <f t="shared" si="44"/>
        <v>1.5625000000000002</v>
      </c>
      <c r="O82" s="134">
        <f t="shared" si="45"/>
        <v>105</v>
      </c>
      <c r="P82" s="137">
        <v>15.710429007689768</v>
      </c>
      <c r="Q82" s="13">
        <f t="shared" si="46"/>
        <v>17.367895749070779</v>
      </c>
      <c r="R82" s="13">
        <f t="shared" si="47"/>
        <v>6.1577989327078528</v>
      </c>
      <c r="S82" s="13">
        <f t="shared" si="48"/>
        <v>0.30788994663539265</v>
      </c>
      <c r="T82" s="130">
        <f t="shared" si="49"/>
        <v>43</v>
      </c>
      <c r="U82" s="14">
        <v>33.333333333333329</v>
      </c>
      <c r="V82" s="13">
        <f t="shared" si="50"/>
        <v>66.666666666666671</v>
      </c>
      <c r="W82" s="13">
        <f t="shared" si="51"/>
        <v>6.6666666666666679</v>
      </c>
      <c r="X82" s="141">
        <f t="shared" si="52"/>
        <v>264</v>
      </c>
      <c r="Y82" s="14">
        <v>0</v>
      </c>
      <c r="Z82" s="13">
        <f t="shared" si="53"/>
        <v>100</v>
      </c>
      <c r="AA82" s="13">
        <f t="shared" si="54"/>
        <v>10</v>
      </c>
      <c r="AB82" s="147">
        <f t="shared" si="55"/>
        <v>1</v>
      </c>
      <c r="AC82" s="11">
        <v>100</v>
      </c>
      <c r="AD82" s="13">
        <f t="shared" si="56"/>
        <v>100</v>
      </c>
      <c r="AE82" s="13">
        <f t="shared" si="57"/>
        <v>100</v>
      </c>
      <c r="AF82" s="15">
        <f t="shared" si="58"/>
        <v>10</v>
      </c>
      <c r="AG82" s="17">
        <f t="shared" si="59"/>
        <v>1</v>
      </c>
      <c r="AH82" s="11">
        <v>0</v>
      </c>
      <c r="AI82" s="13">
        <f t="shared" si="60"/>
        <v>0</v>
      </c>
      <c r="AJ82" s="13">
        <f t="shared" si="61"/>
        <v>0</v>
      </c>
      <c r="AK82" s="155">
        <f t="shared" si="62"/>
        <v>1</v>
      </c>
      <c r="AL82" s="14">
        <v>8.855134428319901E-2</v>
      </c>
      <c r="AM82" s="13">
        <f t="shared" si="63"/>
        <v>8.855134428319901E-2</v>
      </c>
      <c r="AN82" s="13">
        <f t="shared" si="64"/>
        <v>8.855134428319901E-3</v>
      </c>
      <c r="AO82" s="13">
        <f t="shared" si="65"/>
        <v>8.855134428319901E-3</v>
      </c>
      <c r="AP82" s="161">
        <f t="shared" si="66"/>
        <v>169</v>
      </c>
      <c r="AU82" s="11">
        <v>100</v>
      </c>
      <c r="AV82" s="13">
        <f t="shared" si="67"/>
        <v>0</v>
      </c>
      <c r="AW82" s="13">
        <f t="shared" si="68"/>
        <v>0</v>
      </c>
      <c r="AX82" s="17">
        <f t="shared" si="69"/>
        <v>1</v>
      </c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">
        <f t="shared" si="70"/>
        <v>44.409578634034958</v>
      </c>
      <c r="BL82" s="11">
        <f t="shared" si="71"/>
        <v>77</v>
      </c>
    </row>
    <row r="83" spans="1:65" x14ac:dyDescent="0.25">
      <c r="A83" s="11">
        <v>59</v>
      </c>
      <c r="B83" s="76" t="s">
        <v>122</v>
      </c>
      <c r="C83" s="12">
        <v>100</v>
      </c>
      <c r="D83" s="14">
        <f t="shared" si="36"/>
        <v>100</v>
      </c>
      <c r="E83" s="13">
        <f t="shared" si="37"/>
        <v>10</v>
      </c>
      <c r="F83" s="121">
        <f t="shared" si="38"/>
        <v>1</v>
      </c>
      <c r="G83" s="60">
        <v>0.17487852012743493</v>
      </c>
      <c r="H83" s="13">
        <f t="shared" si="39"/>
        <v>0.17487852012743493</v>
      </c>
      <c r="I83" s="13">
        <f t="shared" si="40"/>
        <v>2.6231778019115238E-2</v>
      </c>
      <c r="J83" s="13">
        <f t="shared" si="41"/>
        <v>2.6231778019115238E-2</v>
      </c>
      <c r="K83" s="124">
        <f t="shared" si="42"/>
        <v>138</v>
      </c>
      <c r="L83" s="131">
        <v>0</v>
      </c>
      <c r="M83" s="13">
        <f t="shared" si="43"/>
        <v>0</v>
      </c>
      <c r="N83" s="13">
        <f t="shared" si="44"/>
        <v>0</v>
      </c>
      <c r="O83" s="134">
        <f t="shared" si="45"/>
        <v>138</v>
      </c>
      <c r="P83" s="137">
        <v>1.0318949343339483</v>
      </c>
      <c r="Q83" s="13">
        <f t="shared" si="46"/>
        <v>1.1407609324184631</v>
      </c>
      <c r="R83" s="13">
        <f t="shared" si="47"/>
        <v>0.74875399382374808</v>
      </c>
      <c r="S83" s="13">
        <f t="shared" si="48"/>
        <v>3.7437699691187404E-2</v>
      </c>
      <c r="T83" s="130">
        <f t="shared" si="49"/>
        <v>107</v>
      </c>
      <c r="U83" s="14">
        <v>0</v>
      </c>
      <c r="V83" s="13">
        <f t="shared" si="50"/>
        <v>100</v>
      </c>
      <c r="W83" s="13">
        <f t="shared" si="51"/>
        <v>10</v>
      </c>
      <c r="X83" s="141">
        <f t="shared" si="52"/>
        <v>1</v>
      </c>
      <c r="Y83" s="14">
        <v>0</v>
      </c>
      <c r="Z83" s="13">
        <f t="shared" si="53"/>
        <v>100</v>
      </c>
      <c r="AA83" s="13">
        <f t="shared" si="54"/>
        <v>10</v>
      </c>
      <c r="AB83" s="147">
        <f t="shared" si="55"/>
        <v>1</v>
      </c>
      <c r="AC83" s="11">
        <v>99</v>
      </c>
      <c r="AD83" s="13">
        <f t="shared" si="56"/>
        <v>99</v>
      </c>
      <c r="AE83" s="13">
        <f t="shared" si="57"/>
        <v>99</v>
      </c>
      <c r="AF83" s="15">
        <f t="shared" si="58"/>
        <v>9.9</v>
      </c>
      <c r="AG83" s="17">
        <f t="shared" si="59"/>
        <v>87</v>
      </c>
      <c r="AH83" s="11">
        <v>0</v>
      </c>
      <c r="AI83" s="13">
        <f t="shared" si="60"/>
        <v>0</v>
      </c>
      <c r="AJ83" s="13">
        <f t="shared" si="61"/>
        <v>0</v>
      </c>
      <c r="AK83" s="155">
        <f t="shared" si="62"/>
        <v>1</v>
      </c>
      <c r="AL83" s="14">
        <v>43.746918652423993</v>
      </c>
      <c r="AM83" s="13">
        <f t="shared" si="63"/>
        <v>43.746918652423993</v>
      </c>
      <c r="AN83" s="13">
        <f t="shared" si="64"/>
        <v>4.3746918652423998</v>
      </c>
      <c r="AO83" s="13">
        <f t="shared" si="65"/>
        <v>4.3746918652423998</v>
      </c>
      <c r="AP83" s="161">
        <f t="shared" si="66"/>
        <v>35</v>
      </c>
      <c r="AU83" s="11">
        <v>100</v>
      </c>
      <c r="AV83" s="13">
        <f t="shared" si="67"/>
        <v>0</v>
      </c>
      <c r="AW83" s="13">
        <f t="shared" si="68"/>
        <v>0</v>
      </c>
      <c r="AX83" s="17">
        <f t="shared" si="69"/>
        <v>1</v>
      </c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">
        <f t="shared" si="70"/>
        <v>44.338361342952702</v>
      </c>
      <c r="BL83" s="11">
        <f t="shared" si="71"/>
        <v>78</v>
      </c>
    </row>
    <row r="84" spans="1:65" ht="36" x14ac:dyDescent="0.25">
      <c r="A84" s="11">
        <v>125</v>
      </c>
      <c r="B84" s="76" t="s">
        <v>189</v>
      </c>
      <c r="C84" s="12">
        <v>100</v>
      </c>
      <c r="D84" s="14">
        <f t="shared" si="36"/>
        <v>100</v>
      </c>
      <c r="E84" s="13">
        <f t="shared" si="37"/>
        <v>10</v>
      </c>
      <c r="F84" s="121">
        <f t="shared" si="38"/>
        <v>1</v>
      </c>
      <c r="G84" s="60">
        <v>7.8955912957700312</v>
      </c>
      <c r="H84" s="13">
        <f t="shared" si="39"/>
        <v>7.8955912957700312</v>
      </c>
      <c r="I84" s="13">
        <f t="shared" si="40"/>
        <v>1.1843386943655048</v>
      </c>
      <c r="J84" s="13">
        <f t="shared" si="41"/>
        <v>1.1843386943655048</v>
      </c>
      <c r="K84" s="124">
        <f t="shared" si="42"/>
        <v>109</v>
      </c>
      <c r="L84" s="131">
        <v>4</v>
      </c>
      <c r="M84" s="13">
        <f t="shared" si="43"/>
        <v>37.5</v>
      </c>
      <c r="N84" s="13">
        <f t="shared" si="44"/>
        <v>3.75</v>
      </c>
      <c r="O84" s="134">
        <f t="shared" si="45"/>
        <v>16</v>
      </c>
      <c r="P84" s="137">
        <v>18.135354247444496</v>
      </c>
      <c r="Q84" s="13">
        <f t="shared" si="46"/>
        <v>20.048653145494274</v>
      </c>
      <c r="R84" s="13">
        <f t="shared" si="47"/>
        <v>7.051384731515685</v>
      </c>
      <c r="S84" s="13">
        <f t="shared" si="48"/>
        <v>0.35256923657578426</v>
      </c>
      <c r="T84" s="130">
        <f t="shared" si="49"/>
        <v>35</v>
      </c>
      <c r="U84" s="14">
        <v>0</v>
      </c>
      <c r="V84" s="13">
        <f t="shared" si="50"/>
        <v>100</v>
      </c>
      <c r="W84" s="13">
        <f t="shared" si="51"/>
        <v>10</v>
      </c>
      <c r="X84" s="141">
        <f t="shared" si="52"/>
        <v>1</v>
      </c>
      <c r="Y84" s="14">
        <v>0</v>
      </c>
      <c r="Z84" s="13">
        <f t="shared" si="53"/>
        <v>100</v>
      </c>
      <c r="AA84" s="13">
        <f t="shared" si="54"/>
        <v>10</v>
      </c>
      <c r="AB84" s="147">
        <f t="shared" si="55"/>
        <v>1</v>
      </c>
      <c r="AC84" s="11">
        <v>80</v>
      </c>
      <c r="AD84" s="13">
        <f t="shared" si="56"/>
        <v>80</v>
      </c>
      <c r="AE84" s="13">
        <f t="shared" si="57"/>
        <v>80</v>
      </c>
      <c r="AF84" s="15">
        <f t="shared" si="58"/>
        <v>8</v>
      </c>
      <c r="AG84" s="17">
        <f t="shared" si="59"/>
        <v>155</v>
      </c>
      <c r="AH84" s="11">
        <v>0</v>
      </c>
      <c r="AI84" s="13">
        <f t="shared" si="60"/>
        <v>0</v>
      </c>
      <c r="AJ84" s="13">
        <f t="shared" si="61"/>
        <v>0</v>
      </c>
      <c r="AK84" s="155">
        <f t="shared" si="62"/>
        <v>1</v>
      </c>
      <c r="AL84" s="14">
        <v>10.005036091992615</v>
      </c>
      <c r="AM84" s="13">
        <f t="shared" si="63"/>
        <v>10.005036091992615</v>
      </c>
      <c r="AN84" s="13">
        <f t="shared" si="64"/>
        <v>1.0005036091992614</v>
      </c>
      <c r="AO84" s="13">
        <f t="shared" si="65"/>
        <v>1.0005036091992614</v>
      </c>
      <c r="AP84" s="161">
        <f t="shared" si="66"/>
        <v>142</v>
      </c>
      <c r="AU84" s="11">
        <v>100</v>
      </c>
      <c r="AV84" s="13">
        <f t="shared" si="67"/>
        <v>0</v>
      </c>
      <c r="AW84" s="13">
        <f t="shared" si="68"/>
        <v>0</v>
      </c>
      <c r="AX84" s="17">
        <f t="shared" si="69"/>
        <v>1</v>
      </c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">
        <f t="shared" si="70"/>
        <v>44.287411540140553</v>
      </c>
      <c r="BL84" s="11">
        <f t="shared" si="71"/>
        <v>79</v>
      </c>
    </row>
    <row r="85" spans="1:65" ht="24" x14ac:dyDescent="0.25">
      <c r="A85" s="11">
        <v>19</v>
      </c>
      <c r="B85" s="75" t="s">
        <v>81</v>
      </c>
      <c r="C85" s="12">
        <v>94.833524684270955</v>
      </c>
      <c r="D85" s="14">
        <f t="shared" si="36"/>
        <v>94.026759692660974</v>
      </c>
      <c r="E85" s="13">
        <f t="shared" si="37"/>
        <v>9.4026759692660971</v>
      </c>
      <c r="F85" s="121">
        <f t="shared" si="38"/>
        <v>204</v>
      </c>
      <c r="G85" s="60">
        <v>28.357976157137436</v>
      </c>
      <c r="H85" s="13">
        <f t="shared" si="39"/>
        <v>28.357976157137436</v>
      </c>
      <c r="I85" s="13">
        <f t="shared" si="40"/>
        <v>4.2536964235706156</v>
      </c>
      <c r="J85" s="13">
        <f t="shared" si="41"/>
        <v>4.2536964235706156</v>
      </c>
      <c r="K85" s="124">
        <f t="shared" si="42"/>
        <v>68</v>
      </c>
      <c r="L85" s="131">
        <v>0.5</v>
      </c>
      <c r="M85" s="13">
        <f t="shared" si="43"/>
        <v>4.6875</v>
      </c>
      <c r="N85" s="13">
        <f t="shared" si="44"/>
        <v>0.46875</v>
      </c>
      <c r="O85" s="134">
        <f t="shared" si="45"/>
        <v>136</v>
      </c>
      <c r="P85" s="16">
        <v>0</v>
      </c>
      <c r="Q85" s="13">
        <f t="shared" si="46"/>
        <v>0</v>
      </c>
      <c r="R85" s="13">
        <f t="shared" si="47"/>
        <v>0</v>
      </c>
      <c r="S85" s="13">
        <f t="shared" si="48"/>
        <v>0</v>
      </c>
      <c r="T85" s="130">
        <f t="shared" si="49"/>
        <v>149</v>
      </c>
      <c r="U85" s="14">
        <v>50</v>
      </c>
      <c r="V85" s="13">
        <f t="shared" si="50"/>
        <v>50</v>
      </c>
      <c r="W85" s="13">
        <f t="shared" si="51"/>
        <v>5</v>
      </c>
      <c r="X85" s="141">
        <f t="shared" si="52"/>
        <v>266</v>
      </c>
      <c r="Y85" s="14">
        <v>50</v>
      </c>
      <c r="Z85" s="13">
        <f t="shared" si="53"/>
        <v>50</v>
      </c>
      <c r="AA85" s="13">
        <f t="shared" si="54"/>
        <v>5</v>
      </c>
      <c r="AB85" s="147">
        <f t="shared" si="55"/>
        <v>227</v>
      </c>
      <c r="AC85" s="14">
        <v>100</v>
      </c>
      <c r="AD85" s="13">
        <f t="shared" si="56"/>
        <v>100</v>
      </c>
      <c r="AE85" s="13">
        <f t="shared" si="57"/>
        <v>100</v>
      </c>
      <c r="AF85" s="15">
        <f t="shared" si="58"/>
        <v>10</v>
      </c>
      <c r="AG85" s="17">
        <f t="shared" si="59"/>
        <v>1</v>
      </c>
      <c r="AH85" s="14">
        <v>0</v>
      </c>
      <c r="AI85" s="13">
        <f t="shared" si="60"/>
        <v>0</v>
      </c>
      <c r="AJ85" s="13">
        <f t="shared" si="61"/>
        <v>0</v>
      </c>
      <c r="AK85" s="155">
        <f t="shared" si="62"/>
        <v>1</v>
      </c>
      <c r="AL85" s="14">
        <v>100</v>
      </c>
      <c r="AM85" s="13">
        <f t="shared" si="63"/>
        <v>100</v>
      </c>
      <c r="AN85" s="13">
        <f t="shared" si="64"/>
        <v>10</v>
      </c>
      <c r="AO85" s="13">
        <f t="shared" si="65"/>
        <v>10</v>
      </c>
      <c r="AP85" s="161">
        <f t="shared" si="66"/>
        <v>1</v>
      </c>
      <c r="AQ85" s="144" t="e">
        <f>'Исходные данные'!AF23</f>
        <v>#DIV/0!</v>
      </c>
      <c r="AR85" s="164" t="e">
        <f>(AQ85-$AQ$4)/(100-$AQ$4)*100</f>
        <v>#DIV/0!</v>
      </c>
      <c r="AS85" s="164" t="e">
        <f>AR85*$AS$5/100</f>
        <v>#DIV/0!</v>
      </c>
      <c r="AT85" s="166" t="e">
        <f>RANK(AS85,$AS$6:$AS$49)</f>
        <v>#DIV/0!</v>
      </c>
      <c r="AU85" s="14">
        <v>100</v>
      </c>
      <c r="AV85" s="13">
        <f t="shared" si="67"/>
        <v>0</v>
      </c>
      <c r="AW85" s="13">
        <f t="shared" si="68"/>
        <v>0</v>
      </c>
      <c r="AX85" s="17">
        <f t="shared" si="69"/>
        <v>1</v>
      </c>
      <c r="AY85" s="14" t="e">
        <f>'Исходные данные'!AL23</f>
        <v>#DIV/0!</v>
      </c>
      <c r="AZ85" s="13" t="e">
        <f>($AY$5-AY85)/($AY$5-$AY$4)*100</f>
        <v>#DIV/0!</v>
      </c>
      <c r="BA85" s="13" t="e">
        <f>AZ85*$BA$5/100</f>
        <v>#DIV/0!</v>
      </c>
      <c r="BB85" s="17" t="e">
        <f>RANK(BA85,$BA$6:$BA$49)</f>
        <v>#DIV/0!</v>
      </c>
      <c r="BC85" s="14" t="e">
        <f>'Исходные данные'!AO23</f>
        <v>#DIV/0!</v>
      </c>
      <c r="BD85" s="13" t="e">
        <f>($BC$5-BC85)/($BC$5-$BC$4)*100</f>
        <v>#DIV/0!</v>
      </c>
      <c r="BE85" s="13" t="e">
        <f>BD85*$BE$5/100</f>
        <v>#DIV/0!</v>
      </c>
      <c r="BF85" s="17" t="e">
        <f>RANK(BE85,$BE$6:$BE$49)</f>
        <v>#DIV/0!</v>
      </c>
      <c r="BG85" s="14">
        <f>'Исходные данные'!AR23</f>
        <v>0</v>
      </c>
      <c r="BH85" s="13" t="e">
        <f>($BG$5-BG85)/($BG$5-$BG$4)*100</f>
        <v>#DIV/0!</v>
      </c>
      <c r="BI85" s="13" t="e">
        <f>BH85*$BI$5/100</f>
        <v>#DIV/0!</v>
      </c>
      <c r="BJ85" s="17" t="e">
        <f>RANK(BI85,$BI$6:$BI$49)</f>
        <v>#DIV/0!</v>
      </c>
      <c r="BK85" s="13">
        <f t="shared" si="70"/>
        <v>44.125122392836715</v>
      </c>
      <c r="BL85" s="11">
        <f t="shared" si="71"/>
        <v>80</v>
      </c>
      <c r="BM85" s="18"/>
    </row>
    <row r="86" spans="1:65" ht="36" x14ac:dyDescent="0.25">
      <c r="A86" s="11">
        <v>160</v>
      </c>
      <c r="B86" s="76" t="s">
        <v>224</v>
      </c>
      <c r="C86" s="12">
        <v>98.735074155663753</v>
      </c>
      <c r="D86" s="14">
        <f t="shared" si="36"/>
        <v>98.537551119971269</v>
      </c>
      <c r="E86" s="13">
        <f t="shared" si="37"/>
        <v>9.8537551119971276</v>
      </c>
      <c r="F86" s="121">
        <f t="shared" si="38"/>
        <v>157</v>
      </c>
      <c r="G86" s="60">
        <v>0.17086846547807263</v>
      </c>
      <c r="H86" s="13">
        <f t="shared" si="39"/>
        <v>0.17086846547807263</v>
      </c>
      <c r="I86" s="13">
        <f t="shared" si="40"/>
        <v>2.5630269821710894E-2</v>
      </c>
      <c r="J86" s="13">
        <f t="shared" si="41"/>
        <v>2.5630269821710894E-2</v>
      </c>
      <c r="K86" s="124">
        <f t="shared" si="42"/>
        <v>141</v>
      </c>
      <c r="L86" s="131">
        <v>4</v>
      </c>
      <c r="M86" s="13">
        <f t="shared" si="43"/>
        <v>37.5</v>
      </c>
      <c r="N86" s="13">
        <f t="shared" si="44"/>
        <v>3.75</v>
      </c>
      <c r="O86" s="134">
        <f t="shared" si="45"/>
        <v>16</v>
      </c>
      <c r="P86" s="137">
        <v>18.012008005336895</v>
      </c>
      <c r="Q86" s="13">
        <f t="shared" si="46"/>
        <v>19.912293745447599</v>
      </c>
      <c r="R86" s="13">
        <f t="shared" si="47"/>
        <v>7.0059315981667938</v>
      </c>
      <c r="S86" s="13">
        <f t="shared" si="48"/>
        <v>0.35029657990833968</v>
      </c>
      <c r="T86" s="130">
        <f t="shared" si="49"/>
        <v>37</v>
      </c>
      <c r="U86" s="14">
        <v>0</v>
      </c>
      <c r="V86" s="13">
        <f t="shared" si="50"/>
        <v>100</v>
      </c>
      <c r="W86" s="13">
        <f t="shared" si="51"/>
        <v>10</v>
      </c>
      <c r="X86" s="141">
        <f t="shared" si="52"/>
        <v>1</v>
      </c>
      <c r="Y86" s="14">
        <v>0</v>
      </c>
      <c r="Z86" s="13">
        <f t="shared" si="53"/>
        <v>100</v>
      </c>
      <c r="AA86" s="13">
        <f t="shared" si="54"/>
        <v>10</v>
      </c>
      <c r="AB86" s="147">
        <f t="shared" si="55"/>
        <v>1</v>
      </c>
      <c r="AC86" s="11">
        <v>100</v>
      </c>
      <c r="AD86" s="13">
        <f t="shared" si="56"/>
        <v>100</v>
      </c>
      <c r="AE86" s="13">
        <f t="shared" si="57"/>
        <v>100</v>
      </c>
      <c r="AF86" s="15">
        <f t="shared" si="58"/>
        <v>10</v>
      </c>
      <c r="AG86" s="17">
        <f t="shared" si="59"/>
        <v>1</v>
      </c>
      <c r="AH86" s="11">
        <v>0</v>
      </c>
      <c r="AI86" s="13">
        <f t="shared" si="60"/>
        <v>0</v>
      </c>
      <c r="AJ86" s="13">
        <f t="shared" si="61"/>
        <v>0</v>
      </c>
      <c r="AK86" s="155">
        <f t="shared" si="62"/>
        <v>1</v>
      </c>
      <c r="AL86" s="14">
        <v>0</v>
      </c>
      <c r="AM86" s="13">
        <f t="shared" si="63"/>
        <v>0</v>
      </c>
      <c r="AN86" s="13">
        <f t="shared" si="64"/>
        <v>0</v>
      </c>
      <c r="AO86" s="13">
        <f t="shared" si="65"/>
        <v>0</v>
      </c>
      <c r="AP86" s="161">
        <f t="shared" si="66"/>
        <v>170</v>
      </c>
      <c r="AU86" s="11">
        <v>100</v>
      </c>
      <c r="AV86" s="13">
        <f t="shared" si="67"/>
        <v>0</v>
      </c>
      <c r="AW86" s="13">
        <f t="shared" si="68"/>
        <v>0</v>
      </c>
      <c r="AX86" s="17">
        <f t="shared" si="69"/>
        <v>1</v>
      </c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">
        <f t="shared" si="70"/>
        <v>43.979681961727181</v>
      </c>
      <c r="BL86" s="11">
        <f t="shared" si="71"/>
        <v>81</v>
      </c>
    </row>
    <row r="87" spans="1:65" ht="24" x14ac:dyDescent="0.25">
      <c r="A87" s="11">
        <v>144</v>
      </c>
      <c r="B87" s="76" t="s">
        <v>208</v>
      </c>
      <c r="C87" s="12">
        <v>98.221935291806489</v>
      </c>
      <c r="D87" s="14">
        <f t="shared" si="36"/>
        <v>97.94428364891165</v>
      </c>
      <c r="E87" s="13">
        <f t="shared" si="37"/>
        <v>9.7944283648911661</v>
      </c>
      <c r="F87" s="121">
        <f t="shared" si="38"/>
        <v>164</v>
      </c>
      <c r="G87" s="60">
        <v>0.14705526373120961</v>
      </c>
      <c r="H87" s="13">
        <f t="shared" si="39"/>
        <v>0.14705526373120961</v>
      </c>
      <c r="I87" s="13">
        <f t="shared" si="40"/>
        <v>2.2058289559681442E-2</v>
      </c>
      <c r="J87" s="13">
        <f t="shared" si="41"/>
        <v>2.2058289559681442E-2</v>
      </c>
      <c r="K87" s="124">
        <f t="shared" si="42"/>
        <v>152</v>
      </c>
      <c r="L87" s="131">
        <v>4</v>
      </c>
      <c r="M87" s="13">
        <f t="shared" si="43"/>
        <v>37.5</v>
      </c>
      <c r="N87" s="13">
        <f t="shared" si="44"/>
        <v>3.75</v>
      </c>
      <c r="O87" s="134">
        <f t="shared" si="45"/>
        <v>16</v>
      </c>
      <c r="P87" s="137">
        <v>18.106995884773667</v>
      </c>
      <c r="Q87" s="13">
        <f t="shared" si="46"/>
        <v>20.017302945812254</v>
      </c>
      <c r="R87" s="13">
        <f t="shared" si="47"/>
        <v>7.040934664955012</v>
      </c>
      <c r="S87" s="13">
        <f t="shared" si="48"/>
        <v>0.3520467332477506</v>
      </c>
      <c r="T87" s="130">
        <f t="shared" si="49"/>
        <v>36</v>
      </c>
      <c r="U87" s="14">
        <v>0</v>
      </c>
      <c r="V87" s="13">
        <f t="shared" si="50"/>
        <v>100</v>
      </c>
      <c r="W87" s="13">
        <f t="shared" si="51"/>
        <v>10</v>
      </c>
      <c r="X87" s="141">
        <f t="shared" si="52"/>
        <v>1</v>
      </c>
      <c r="Y87" s="14">
        <v>0</v>
      </c>
      <c r="Z87" s="13">
        <f t="shared" si="53"/>
        <v>100</v>
      </c>
      <c r="AA87" s="13">
        <f t="shared" si="54"/>
        <v>10</v>
      </c>
      <c r="AB87" s="147">
        <f t="shared" si="55"/>
        <v>1</v>
      </c>
      <c r="AC87" s="11">
        <v>100</v>
      </c>
      <c r="AD87" s="13">
        <f t="shared" si="56"/>
        <v>100</v>
      </c>
      <c r="AE87" s="13">
        <f t="shared" si="57"/>
        <v>100</v>
      </c>
      <c r="AF87" s="15">
        <f t="shared" si="58"/>
        <v>10</v>
      </c>
      <c r="AG87" s="17">
        <f t="shared" si="59"/>
        <v>1</v>
      </c>
      <c r="AH87" s="11">
        <v>0</v>
      </c>
      <c r="AI87" s="13">
        <f t="shared" si="60"/>
        <v>0</v>
      </c>
      <c r="AJ87" s="13">
        <f t="shared" si="61"/>
        <v>0</v>
      </c>
      <c r="AK87" s="155">
        <f t="shared" si="62"/>
        <v>1</v>
      </c>
      <c r="AL87" s="14">
        <v>0</v>
      </c>
      <c r="AM87" s="13">
        <f t="shared" si="63"/>
        <v>0</v>
      </c>
      <c r="AN87" s="13">
        <f t="shared" si="64"/>
        <v>0</v>
      </c>
      <c r="AO87" s="13">
        <f t="shared" si="65"/>
        <v>0</v>
      </c>
      <c r="AP87" s="161">
        <f t="shared" si="66"/>
        <v>170</v>
      </c>
      <c r="AU87" s="11">
        <v>100</v>
      </c>
      <c r="AV87" s="13">
        <f t="shared" si="67"/>
        <v>0</v>
      </c>
      <c r="AW87" s="13">
        <f t="shared" si="68"/>
        <v>0</v>
      </c>
      <c r="AX87" s="17">
        <f t="shared" si="69"/>
        <v>1</v>
      </c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">
        <f t="shared" si="70"/>
        <v>43.918533387698595</v>
      </c>
      <c r="BL87" s="11">
        <f t="shared" si="71"/>
        <v>84</v>
      </c>
    </row>
    <row r="88" spans="1:65" ht="36" x14ac:dyDescent="0.25">
      <c r="A88" s="11">
        <v>112</v>
      </c>
      <c r="B88" s="76" t="s">
        <v>176</v>
      </c>
      <c r="C88" s="12">
        <v>100</v>
      </c>
      <c r="D88" s="14">
        <f t="shared" si="36"/>
        <v>100</v>
      </c>
      <c r="E88" s="13">
        <f t="shared" si="37"/>
        <v>10</v>
      </c>
      <c r="F88" s="121">
        <f t="shared" si="38"/>
        <v>1</v>
      </c>
      <c r="G88" s="60">
        <v>0.16623366902346295</v>
      </c>
      <c r="H88" s="13">
        <f t="shared" si="39"/>
        <v>0.16623366902346295</v>
      </c>
      <c r="I88" s="13">
        <f t="shared" si="40"/>
        <v>2.4935050353519443E-2</v>
      </c>
      <c r="J88" s="13">
        <f t="shared" si="41"/>
        <v>2.4935050353519443E-2</v>
      </c>
      <c r="K88" s="124">
        <f t="shared" si="42"/>
        <v>143</v>
      </c>
      <c r="L88" s="131">
        <v>0</v>
      </c>
      <c r="M88" s="13">
        <f t="shared" si="43"/>
        <v>0</v>
      </c>
      <c r="N88" s="13">
        <f t="shared" si="44"/>
        <v>0</v>
      </c>
      <c r="O88" s="134">
        <f t="shared" si="45"/>
        <v>138</v>
      </c>
      <c r="P88" s="137">
        <v>1.0318949343339483</v>
      </c>
      <c r="Q88" s="13">
        <f t="shared" si="46"/>
        <v>1.1407609324184631</v>
      </c>
      <c r="R88" s="13">
        <f t="shared" si="47"/>
        <v>0.74875399382374808</v>
      </c>
      <c r="S88" s="13">
        <f t="shared" si="48"/>
        <v>3.7437699691187404E-2</v>
      </c>
      <c r="T88" s="130">
        <f t="shared" si="49"/>
        <v>107</v>
      </c>
      <c r="U88" s="14">
        <v>0</v>
      </c>
      <c r="V88" s="13">
        <f t="shared" si="50"/>
        <v>100</v>
      </c>
      <c r="W88" s="13">
        <f t="shared" si="51"/>
        <v>10</v>
      </c>
      <c r="X88" s="141">
        <f t="shared" si="52"/>
        <v>1</v>
      </c>
      <c r="Y88" s="14">
        <v>0</v>
      </c>
      <c r="Z88" s="13">
        <f t="shared" si="53"/>
        <v>100</v>
      </c>
      <c r="AA88" s="13">
        <f t="shared" si="54"/>
        <v>10</v>
      </c>
      <c r="AB88" s="147">
        <f t="shared" si="55"/>
        <v>1</v>
      </c>
      <c r="AC88" s="11">
        <v>99</v>
      </c>
      <c r="AD88" s="13">
        <f t="shared" si="56"/>
        <v>99</v>
      </c>
      <c r="AE88" s="13">
        <f t="shared" si="57"/>
        <v>99</v>
      </c>
      <c r="AF88" s="15">
        <f t="shared" si="58"/>
        <v>9.9</v>
      </c>
      <c r="AG88" s="17">
        <f t="shared" si="59"/>
        <v>87</v>
      </c>
      <c r="AH88" s="11">
        <v>0</v>
      </c>
      <c r="AI88" s="13">
        <f t="shared" si="60"/>
        <v>0</v>
      </c>
      <c r="AJ88" s="13">
        <f t="shared" si="61"/>
        <v>0</v>
      </c>
      <c r="AK88" s="155">
        <f t="shared" si="62"/>
        <v>1</v>
      </c>
      <c r="AL88" s="14">
        <v>39.846922836613558</v>
      </c>
      <c r="AM88" s="13">
        <f t="shared" si="63"/>
        <v>39.846922836613558</v>
      </c>
      <c r="AN88" s="13">
        <f t="shared" si="64"/>
        <v>3.9846922836613556</v>
      </c>
      <c r="AO88" s="13">
        <f t="shared" si="65"/>
        <v>3.9846922836613556</v>
      </c>
      <c r="AP88" s="161">
        <f t="shared" si="66"/>
        <v>38</v>
      </c>
      <c r="AU88" s="11">
        <v>100</v>
      </c>
      <c r="AV88" s="13">
        <f t="shared" si="67"/>
        <v>0</v>
      </c>
      <c r="AW88" s="13">
        <f t="shared" si="68"/>
        <v>0</v>
      </c>
      <c r="AX88" s="17">
        <f t="shared" si="69"/>
        <v>1</v>
      </c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">
        <f t="shared" si="70"/>
        <v>43.94706503370606</v>
      </c>
      <c r="BL88" s="11">
        <f t="shared" si="71"/>
        <v>83</v>
      </c>
    </row>
    <row r="89" spans="1:65" x14ac:dyDescent="0.25">
      <c r="A89" s="11">
        <v>93</v>
      </c>
      <c r="B89" s="76" t="s">
        <v>147</v>
      </c>
      <c r="C89" s="12">
        <v>100</v>
      </c>
      <c r="D89" s="14">
        <f t="shared" si="36"/>
        <v>100</v>
      </c>
      <c r="E89" s="13">
        <f t="shared" si="37"/>
        <v>10</v>
      </c>
      <c r="F89" s="121">
        <f t="shared" si="38"/>
        <v>1</v>
      </c>
      <c r="G89" s="60">
        <v>13.637478894767357</v>
      </c>
      <c r="H89" s="13">
        <f t="shared" si="39"/>
        <v>13.637478894767357</v>
      </c>
      <c r="I89" s="13">
        <f t="shared" si="40"/>
        <v>2.0456218342151034</v>
      </c>
      <c r="J89" s="13">
        <f t="shared" si="41"/>
        <v>2.0456218342151034</v>
      </c>
      <c r="K89" s="124">
        <f t="shared" si="42"/>
        <v>98</v>
      </c>
      <c r="L89" s="131">
        <v>2</v>
      </c>
      <c r="M89" s="13">
        <f t="shared" si="43"/>
        <v>18.75</v>
      </c>
      <c r="N89" s="13">
        <f t="shared" si="44"/>
        <v>1.875</v>
      </c>
      <c r="O89" s="134">
        <f t="shared" si="45"/>
        <v>69</v>
      </c>
      <c r="P89" s="137">
        <v>0.76896423050268936</v>
      </c>
      <c r="Q89" s="13">
        <f t="shared" si="46"/>
        <v>0.85009076350481205</v>
      </c>
      <c r="R89" s="13">
        <f t="shared" si="47"/>
        <v>0.6518639375191978</v>
      </c>
      <c r="S89" s="13">
        <f t="shared" si="48"/>
        <v>3.2593196875959893E-2</v>
      </c>
      <c r="T89" s="130">
        <f t="shared" si="49"/>
        <v>140</v>
      </c>
      <c r="U89" s="14">
        <v>0</v>
      </c>
      <c r="V89" s="13">
        <f t="shared" si="50"/>
        <v>100</v>
      </c>
      <c r="W89" s="13">
        <f t="shared" si="51"/>
        <v>10</v>
      </c>
      <c r="X89" s="141">
        <f t="shared" si="52"/>
        <v>1</v>
      </c>
      <c r="Y89" s="14">
        <v>0</v>
      </c>
      <c r="Z89" s="13">
        <f t="shared" si="53"/>
        <v>100</v>
      </c>
      <c r="AA89" s="13">
        <f t="shared" si="54"/>
        <v>10</v>
      </c>
      <c r="AB89" s="147">
        <f t="shared" si="55"/>
        <v>1</v>
      </c>
      <c r="AC89" s="11">
        <v>100</v>
      </c>
      <c r="AD89" s="13">
        <f t="shared" si="56"/>
        <v>100</v>
      </c>
      <c r="AE89" s="13">
        <f t="shared" si="57"/>
        <v>100</v>
      </c>
      <c r="AF89" s="15">
        <f t="shared" si="58"/>
        <v>10</v>
      </c>
      <c r="AG89" s="17">
        <f t="shared" si="59"/>
        <v>1</v>
      </c>
      <c r="AH89" s="11">
        <v>0</v>
      </c>
      <c r="AI89" s="13">
        <f t="shared" si="60"/>
        <v>0</v>
      </c>
      <c r="AJ89" s="13">
        <f t="shared" si="61"/>
        <v>0</v>
      </c>
      <c r="AK89" s="155">
        <f t="shared" si="62"/>
        <v>1</v>
      </c>
      <c r="AL89" s="14">
        <v>0</v>
      </c>
      <c r="AM89" s="13">
        <f t="shared" si="63"/>
        <v>0</v>
      </c>
      <c r="AN89" s="13">
        <f t="shared" si="64"/>
        <v>0</v>
      </c>
      <c r="AO89" s="13">
        <f t="shared" si="65"/>
        <v>0</v>
      </c>
      <c r="AP89" s="161">
        <f t="shared" si="66"/>
        <v>170</v>
      </c>
      <c r="AU89" s="11">
        <v>100</v>
      </c>
      <c r="AV89" s="13">
        <f t="shared" si="67"/>
        <v>0</v>
      </c>
      <c r="AW89" s="13">
        <f t="shared" si="68"/>
        <v>0</v>
      </c>
      <c r="AX89" s="17">
        <f t="shared" si="69"/>
        <v>1</v>
      </c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">
        <f t="shared" si="70"/>
        <v>43.953215031091062</v>
      </c>
      <c r="BL89" s="11">
        <f t="shared" si="71"/>
        <v>82</v>
      </c>
    </row>
    <row r="90" spans="1:65" ht="36" x14ac:dyDescent="0.25">
      <c r="A90" s="11">
        <v>11</v>
      </c>
      <c r="B90" s="80" t="s">
        <v>73</v>
      </c>
      <c r="C90" s="12">
        <v>99.992776408600321</v>
      </c>
      <c r="D90" s="14">
        <f t="shared" si="36"/>
        <v>99.991648417020215</v>
      </c>
      <c r="E90" s="13">
        <f t="shared" si="37"/>
        <v>9.9991648417020205</v>
      </c>
      <c r="F90" s="121">
        <f t="shared" si="38"/>
        <v>120</v>
      </c>
      <c r="G90" s="60">
        <v>59.743580552269663</v>
      </c>
      <c r="H90" s="13">
        <f t="shared" si="39"/>
        <v>59.743580552269663</v>
      </c>
      <c r="I90" s="13">
        <f t="shared" si="40"/>
        <v>8.961537082840449</v>
      </c>
      <c r="J90" s="13">
        <f t="shared" si="41"/>
        <v>8.961537082840449</v>
      </c>
      <c r="K90" s="124">
        <f t="shared" si="42"/>
        <v>33</v>
      </c>
      <c r="L90" s="131">
        <v>1.3333333333333333</v>
      </c>
      <c r="M90" s="13">
        <f t="shared" si="43"/>
        <v>12.5</v>
      </c>
      <c r="N90" s="13">
        <f t="shared" si="44"/>
        <v>1.25</v>
      </c>
      <c r="O90" s="134">
        <f t="shared" si="45"/>
        <v>111</v>
      </c>
      <c r="P90" s="16">
        <v>10.5</v>
      </c>
      <c r="Q90" s="13">
        <f t="shared" si="46"/>
        <v>11.607761015054534</v>
      </c>
      <c r="R90" s="13">
        <f t="shared" si="47"/>
        <v>4.2377540213691045</v>
      </c>
      <c r="S90" s="13">
        <f t="shared" si="48"/>
        <v>0.21188770106845525</v>
      </c>
      <c r="T90" s="130">
        <f t="shared" si="49"/>
        <v>66</v>
      </c>
      <c r="U90" s="14">
        <v>66.666666666666657</v>
      </c>
      <c r="V90" s="13">
        <f t="shared" si="50"/>
        <v>33.333333333333343</v>
      </c>
      <c r="W90" s="13">
        <f t="shared" si="51"/>
        <v>3.3333333333333344</v>
      </c>
      <c r="X90" s="141">
        <f t="shared" si="52"/>
        <v>270</v>
      </c>
      <c r="Y90" s="14">
        <v>0</v>
      </c>
      <c r="Z90" s="13">
        <f t="shared" si="53"/>
        <v>100</v>
      </c>
      <c r="AA90" s="13">
        <f t="shared" si="54"/>
        <v>10</v>
      </c>
      <c r="AB90" s="147">
        <f t="shared" si="55"/>
        <v>1</v>
      </c>
      <c r="AC90" s="14">
        <v>100</v>
      </c>
      <c r="AD90" s="13">
        <f t="shared" si="56"/>
        <v>100</v>
      </c>
      <c r="AE90" s="13">
        <f t="shared" si="57"/>
        <v>100</v>
      </c>
      <c r="AF90" s="15">
        <f t="shared" si="58"/>
        <v>10</v>
      </c>
      <c r="AG90" s="17">
        <f t="shared" si="59"/>
        <v>1</v>
      </c>
      <c r="AH90" s="14">
        <v>0</v>
      </c>
      <c r="AI90" s="13">
        <f t="shared" si="60"/>
        <v>0</v>
      </c>
      <c r="AJ90" s="13">
        <f t="shared" si="61"/>
        <v>0</v>
      </c>
      <c r="AK90" s="155">
        <f t="shared" si="62"/>
        <v>1</v>
      </c>
      <c r="AL90" s="14">
        <v>0</v>
      </c>
      <c r="AM90" s="13">
        <f t="shared" si="63"/>
        <v>0</v>
      </c>
      <c r="AN90" s="13">
        <f t="shared" si="64"/>
        <v>0</v>
      </c>
      <c r="AO90" s="13">
        <f t="shared" si="65"/>
        <v>0</v>
      </c>
      <c r="AP90" s="161">
        <f t="shared" si="66"/>
        <v>170</v>
      </c>
      <c r="AQ90" s="144" t="e">
        <f>'Исходные данные'!AF15</f>
        <v>#DIV/0!</v>
      </c>
      <c r="AR90" s="164" t="e">
        <f>(AQ90-$AQ$4)/(100-$AQ$4)*100</f>
        <v>#DIV/0!</v>
      </c>
      <c r="AS90" s="164" t="e">
        <f>AR90*$AS$5/100</f>
        <v>#DIV/0!</v>
      </c>
      <c r="AT90" s="166" t="e">
        <f>RANK(AS90,$AS$6:$AS$49)</f>
        <v>#DIV/0!</v>
      </c>
      <c r="AU90" s="14">
        <v>100</v>
      </c>
      <c r="AV90" s="13">
        <f t="shared" si="67"/>
        <v>0</v>
      </c>
      <c r="AW90" s="13">
        <f t="shared" si="68"/>
        <v>0</v>
      </c>
      <c r="AX90" s="17">
        <f t="shared" si="69"/>
        <v>1</v>
      </c>
      <c r="AY90" s="14" t="e">
        <f>'Исходные данные'!AL15</f>
        <v>#DIV/0!</v>
      </c>
      <c r="AZ90" s="13">
        <v>0</v>
      </c>
      <c r="BA90" s="13">
        <f>AZ90*$BA$5/100</f>
        <v>0</v>
      </c>
      <c r="BB90" s="17" t="e">
        <f>RANK(BA90,$BA$6:$BA$49)</f>
        <v>#DIV/0!</v>
      </c>
      <c r="BC90" s="14" t="e">
        <f>'Исходные данные'!AO15</f>
        <v>#DIV/0!</v>
      </c>
      <c r="BD90" s="13">
        <v>0</v>
      </c>
      <c r="BE90" s="13">
        <f>BD90*$BE$5/100</f>
        <v>0</v>
      </c>
      <c r="BF90" s="17" t="e">
        <f>RANK(BE90,$BE$6:$BE$49)</f>
        <v>#DIV/0!</v>
      </c>
      <c r="BG90" s="14" t="e">
        <f>'Исходные данные'!AR15</f>
        <v>#DIV/0!</v>
      </c>
      <c r="BH90" s="13" t="e">
        <f>($BG$5-BG90)/($BG$5-$BG$4)*100</f>
        <v>#DIV/0!</v>
      </c>
      <c r="BI90" s="13" t="e">
        <f>BH90*$BI$5/100</f>
        <v>#DIV/0!</v>
      </c>
      <c r="BJ90" s="17" t="e">
        <f>RANK(BI90,$BI$6:$BI$49)</f>
        <v>#DIV/0!</v>
      </c>
      <c r="BK90" s="13">
        <f t="shared" si="70"/>
        <v>43.755922958944261</v>
      </c>
      <c r="BL90" s="11">
        <f t="shared" si="71"/>
        <v>85</v>
      </c>
      <c r="BM90" s="18"/>
    </row>
    <row r="91" spans="1:65" x14ac:dyDescent="0.25">
      <c r="A91" s="11">
        <v>58</v>
      </c>
      <c r="B91" s="76" t="s">
        <v>121</v>
      </c>
      <c r="C91" s="12">
        <v>100</v>
      </c>
      <c r="D91" s="14">
        <f t="shared" si="36"/>
        <v>100</v>
      </c>
      <c r="E91" s="13">
        <f t="shared" si="37"/>
        <v>10</v>
      </c>
      <c r="F91" s="121">
        <f t="shared" si="38"/>
        <v>1</v>
      </c>
      <c r="G91" s="60">
        <v>0.16059876522750488</v>
      </c>
      <c r="H91" s="13">
        <f t="shared" si="39"/>
        <v>0.16059876522750488</v>
      </c>
      <c r="I91" s="13">
        <f t="shared" si="40"/>
        <v>2.4089814784125734E-2</v>
      </c>
      <c r="J91" s="13">
        <f t="shared" si="41"/>
        <v>2.4089814784125734E-2</v>
      </c>
      <c r="K91" s="124">
        <f t="shared" si="42"/>
        <v>145</v>
      </c>
      <c r="L91" s="131">
        <v>0</v>
      </c>
      <c r="M91" s="13">
        <f t="shared" si="43"/>
        <v>0</v>
      </c>
      <c r="N91" s="13">
        <f t="shared" si="44"/>
        <v>0</v>
      </c>
      <c r="O91" s="134">
        <f t="shared" si="45"/>
        <v>138</v>
      </c>
      <c r="P91" s="137">
        <v>1.0318949343339483</v>
      </c>
      <c r="Q91" s="13">
        <f t="shared" si="46"/>
        <v>1.1407609324184631</v>
      </c>
      <c r="R91" s="13">
        <f t="shared" si="47"/>
        <v>0.74875399382374808</v>
      </c>
      <c r="S91" s="13">
        <f t="shared" si="48"/>
        <v>3.7437699691187404E-2</v>
      </c>
      <c r="T91" s="130">
        <f t="shared" si="49"/>
        <v>107</v>
      </c>
      <c r="U91" s="14">
        <v>0</v>
      </c>
      <c r="V91" s="13">
        <f t="shared" si="50"/>
        <v>100</v>
      </c>
      <c r="W91" s="13">
        <f t="shared" si="51"/>
        <v>10</v>
      </c>
      <c r="X91" s="141">
        <f t="shared" si="52"/>
        <v>1</v>
      </c>
      <c r="Y91" s="14">
        <v>0</v>
      </c>
      <c r="Z91" s="13">
        <f t="shared" si="53"/>
        <v>100</v>
      </c>
      <c r="AA91" s="13">
        <f t="shared" si="54"/>
        <v>10</v>
      </c>
      <c r="AB91" s="147">
        <f t="shared" si="55"/>
        <v>1</v>
      </c>
      <c r="AC91" s="11">
        <v>99</v>
      </c>
      <c r="AD91" s="13">
        <f t="shared" si="56"/>
        <v>99</v>
      </c>
      <c r="AE91" s="13">
        <f t="shared" si="57"/>
        <v>99</v>
      </c>
      <c r="AF91" s="15">
        <f t="shared" si="58"/>
        <v>9.9</v>
      </c>
      <c r="AG91" s="17">
        <f t="shared" si="59"/>
        <v>87</v>
      </c>
      <c r="AH91" s="11">
        <v>0</v>
      </c>
      <c r="AI91" s="13">
        <f t="shared" si="60"/>
        <v>0</v>
      </c>
      <c r="AJ91" s="13">
        <f t="shared" si="61"/>
        <v>0</v>
      </c>
      <c r="AK91" s="155">
        <f t="shared" si="62"/>
        <v>1</v>
      </c>
      <c r="AL91" s="14">
        <v>37.166138524219107</v>
      </c>
      <c r="AM91" s="13">
        <f t="shared" si="63"/>
        <v>37.166138524219107</v>
      </c>
      <c r="AN91" s="13">
        <f t="shared" si="64"/>
        <v>3.7166138524219106</v>
      </c>
      <c r="AO91" s="13">
        <f t="shared" si="65"/>
        <v>3.7166138524219106</v>
      </c>
      <c r="AP91" s="161">
        <f t="shared" si="66"/>
        <v>41</v>
      </c>
      <c r="AU91" s="11">
        <v>100</v>
      </c>
      <c r="AV91" s="13">
        <f t="shared" si="67"/>
        <v>0</v>
      </c>
      <c r="AW91" s="13">
        <f t="shared" si="68"/>
        <v>0</v>
      </c>
      <c r="AX91" s="17">
        <f t="shared" si="69"/>
        <v>1</v>
      </c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">
        <f t="shared" si="70"/>
        <v>43.678141366897222</v>
      </c>
      <c r="BL91" s="11">
        <f t="shared" si="71"/>
        <v>86</v>
      </c>
    </row>
    <row r="92" spans="1:65" x14ac:dyDescent="0.25">
      <c r="A92" s="11">
        <v>104</v>
      </c>
      <c r="B92" s="76" t="s">
        <v>154</v>
      </c>
      <c r="C92" s="12">
        <v>100</v>
      </c>
      <c r="D92" s="14">
        <f t="shared" si="36"/>
        <v>100</v>
      </c>
      <c r="E92" s="13">
        <f t="shared" si="37"/>
        <v>10</v>
      </c>
      <c r="F92" s="121">
        <f t="shared" si="38"/>
        <v>1</v>
      </c>
      <c r="G92" s="60">
        <v>8.2364215776833554</v>
      </c>
      <c r="H92" s="13">
        <f t="shared" si="39"/>
        <v>8.2364215776833554</v>
      </c>
      <c r="I92" s="13">
        <f t="shared" si="40"/>
        <v>1.2354632366525033</v>
      </c>
      <c r="J92" s="13">
        <f t="shared" si="41"/>
        <v>1.2354632366525033</v>
      </c>
      <c r="K92" s="124">
        <f t="shared" si="42"/>
        <v>107</v>
      </c>
      <c r="L92" s="131">
        <v>2</v>
      </c>
      <c r="M92" s="13">
        <f t="shared" si="43"/>
        <v>18.75</v>
      </c>
      <c r="N92" s="13">
        <f t="shared" si="44"/>
        <v>1.875</v>
      </c>
      <c r="O92" s="134">
        <f t="shared" si="45"/>
        <v>69</v>
      </c>
      <c r="P92" s="137">
        <v>27.501612134466029</v>
      </c>
      <c r="Q92" s="13">
        <f t="shared" si="46"/>
        <v>30.403061065295763</v>
      </c>
      <c r="R92" s="13">
        <f t="shared" si="47"/>
        <v>10.502854038116181</v>
      </c>
      <c r="S92" s="13">
        <f t="shared" si="48"/>
        <v>0.52514270190580914</v>
      </c>
      <c r="T92" s="130">
        <f t="shared" si="49"/>
        <v>13</v>
      </c>
      <c r="U92" s="14">
        <v>0</v>
      </c>
      <c r="V92" s="13">
        <f t="shared" si="50"/>
        <v>100</v>
      </c>
      <c r="W92" s="13">
        <f t="shared" si="51"/>
        <v>10</v>
      </c>
      <c r="X92" s="141">
        <f t="shared" si="52"/>
        <v>1</v>
      </c>
      <c r="Y92" s="14">
        <v>0</v>
      </c>
      <c r="Z92" s="13">
        <f t="shared" si="53"/>
        <v>100</v>
      </c>
      <c r="AA92" s="13">
        <f t="shared" si="54"/>
        <v>10</v>
      </c>
      <c r="AB92" s="147">
        <f t="shared" si="55"/>
        <v>1</v>
      </c>
      <c r="AC92" s="11">
        <v>100</v>
      </c>
      <c r="AD92" s="13">
        <f t="shared" si="56"/>
        <v>100</v>
      </c>
      <c r="AE92" s="13">
        <f t="shared" si="57"/>
        <v>100</v>
      </c>
      <c r="AF92" s="15">
        <f t="shared" si="58"/>
        <v>10</v>
      </c>
      <c r="AG92" s="17">
        <f t="shared" si="59"/>
        <v>1</v>
      </c>
      <c r="AH92" s="11">
        <v>0</v>
      </c>
      <c r="AI92" s="13">
        <f t="shared" si="60"/>
        <v>0</v>
      </c>
      <c r="AJ92" s="13">
        <f t="shared" si="61"/>
        <v>0</v>
      </c>
      <c r="AK92" s="155">
        <f t="shared" si="62"/>
        <v>1</v>
      </c>
      <c r="AL92" s="14">
        <v>0</v>
      </c>
      <c r="AM92" s="13">
        <f t="shared" si="63"/>
        <v>0</v>
      </c>
      <c r="AN92" s="13">
        <f t="shared" si="64"/>
        <v>0</v>
      </c>
      <c r="AO92" s="13">
        <f t="shared" si="65"/>
        <v>0</v>
      </c>
      <c r="AP92" s="161">
        <f t="shared" si="66"/>
        <v>170</v>
      </c>
      <c r="AU92" s="11">
        <v>100</v>
      </c>
      <c r="AV92" s="13">
        <f t="shared" si="67"/>
        <v>0</v>
      </c>
      <c r="AW92" s="13">
        <f t="shared" si="68"/>
        <v>0</v>
      </c>
      <c r="AX92" s="17">
        <f t="shared" si="69"/>
        <v>1</v>
      </c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">
        <f t="shared" si="70"/>
        <v>43.635605938558314</v>
      </c>
      <c r="BL92" s="11">
        <f t="shared" si="71"/>
        <v>87</v>
      </c>
    </row>
    <row r="93" spans="1:65" x14ac:dyDescent="0.25">
      <c r="A93" s="11">
        <v>94</v>
      </c>
      <c r="B93" s="76" t="s">
        <v>160</v>
      </c>
      <c r="C93" s="12">
        <v>95.620807116188445</v>
      </c>
      <c r="D93" s="14">
        <f t="shared" si="36"/>
        <v>94.936979304331715</v>
      </c>
      <c r="E93" s="13">
        <f t="shared" si="37"/>
        <v>9.4936979304331715</v>
      </c>
      <c r="F93" s="121">
        <f t="shared" si="38"/>
        <v>196</v>
      </c>
      <c r="G93" s="60">
        <v>11.806285881764735</v>
      </c>
      <c r="H93" s="13">
        <f t="shared" si="39"/>
        <v>11.806285881764735</v>
      </c>
      <c r="I93" s="13">
        <f t="shared" si="40"/>
        <v>1.7709428822647104</v>
      </c>
      <c r="J93" s="13">
        <f t="shared" si="41"/>
        <v>1.7709428822647104</v>
      </c>
      <c r="K93" s="124">
        <f t="shared" si="42"/>
        <v>104</v>
      </c>
      <c r="L93" s="131">
        <v>2</v>
      </c>
      <c r="M93" s="13">
        <f t="shared" si="43"/>
        <v>18.75</v>
      </c>
      <c r="N93" s="13">
        <f t="shared" si="44"/>
        <v>1.875</v>
      </c>
      <c r="O93" s="134">
        <f t="shared" si="45"/>
        <v>69</v>
      </c>
      <c r="P93" s="137">
        <v>24.500584112149525</v>
      </c>
      <c r="Q93" s="13">
        <f t="shared" si="46"/>
        <v>27.085421438387979</v>
      </c>
      <c r="R93" s="13">
        <f t="shared" si="47"/>
        <v>9.3969741624802516</v>
      </c>
      <c r="S93" s="13">
        <f t="shared" si="48"/>
        <v>0.46984870812401253</v>
      </c>
      <c r="T93" s="130">
        <f t="shared" si="49"/>
        <v>24</v>
      </c>
      <c r="U93" s="14">
        <v>0</v>
      </c>
      <c r="V93" s="13">
        <f t="shared" si="50"/>
        <v>100</v>
      </c>
      <c r="W93" s="13">
        <f t="shared" si="51"/>
        <v>10</v>
      </c>
      <c r="X93" s="141">
        <f t="shared" si="52"/>
        <v>1</v>
      </c>
      <c r="Y93" s="14">
        <v>0</v>
      </c>
      <c r="Z93" s="13">
        <f t="shared" si="53"/>
        <v>100</v>
      </c>
      <c r="AA93" s="13">
        <f t="shared" si="54"/>
        <v>10</v>
      </c>
      <c r="AB93" s="147">
        <f t="shared" si="55"/>
        <v>1</v>
      </c>
      <c r="AC93" s="11">
        <v>100</v>
      </c>
      <c r="AD93" s="13">
        <f t="shared" si="56"/>
        <v>100</v>
      </c>
      <c r="AE93" s="13">
        <f t="shared" si="57"/>
        <v>100</v>
      </c>
      <c r="AF93" s="15">
        <f t="shared" si="58"/>
        <v>10</v>
      </c>
      <c r="AG93" s="17">
        <f t="shared" si="59"/>
        <v>1</v>
      </c>
      <c r="AH93" s="11">
        <v>0</v>
      </c>
      <c r="AI93" s="13">
        <f t="shared" si="60"/>
        <v>0</v>
      </c>
      <c r="AJ93" s="13">
        <f t="shared" si="61"/>
        <v>0</v>
      </c>
      <c r="AK93" s="155">
        <f t="shared" si="62"/>
        <v>1</v>
      </c>
      <c r="AL93" s="14">
        <v>0</v>
      </c>
      <c r="AM93" s="13">
        <f t="shared" si="63"/>
        <v>0</v>
      </c>
      <c r="AN93" s="13">
        <f t="shared" si="64"/>
        <v>0</v>
      </c>
      <c r="AO93" s="13">
        <f t="shared" si="65"/>
        <v>0</v>
      </c>
      <c r="AP93" s="161">
        <f t="shared" si="66"/>
        <v>170</v>
      </c>
      <c r="AU93" s="11">
        <v>100</v>
      </c>
      <c r="AV93" s="13">
        <f t="shared" si="67"/>
        <v>0</v>
      </c>
      <c r="AW93" s="13">
        <f t="shared" si="68"/>
        <v>0</v>
      </c>
      <c r="AX93" s="17">
        <f t="shared" si="69"/>
        <v>1</v>
      </c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">
        <f t="shared" si="70"/>
        <v>43.609489520821896</v>
      </c>
      <c r="BL93" s="11">
        <f t="shared" si="71"/>
        <v>88</v>
      </c>
    </row>
    <row r="94" spans="1:65" x14ac:dyDescent="0.25">
      <c r="A94" s="11">
        <v>268</v>
      </c>
      <c r="B94" s="88" t="s">
        <v>333</v>
      </c>
      <c r="C94" s="12">
        <v>99.96875</v>
      </c>
      <c r="D94" s="14">
        <f t="shared" si="36"/>
        <v>99.963870192307695</v>
      </c>
      <c r="E94" s="13">
        <f t="shared" si="37"/>
        <v>9.9963870192307702</v>
      </c>
      <c r="F94" s="121">
        <f t="shared" si="38"/>
        <v>125</v>
      </c>
      <c r="G94" s="60">
        <v>100</v>
      </c>
      <c r="H94" s="13">
        <f t="shared" si="39"/>
        <v>100</v>
      </c>
      <c r="I94" s="13">
        <f t="shared" si="40"/>
        <v>15</v>
      </c>
      <c r="J94" s="13">
        <f t="shared" si="41"/>
        <v>15</v>
      </c>
      <c r="K94" s="124">
        <f t="shared" si="42"/>
        <v>1</v>
      </c>
      <c r="L94" s="131">
        <v>1.5</v>
      </c>
      <c r="M94" s="13">
        <f t="shared" si="43"/>
        <v>14.0625</v>
      </c>
      <c r="N94" s="13">
        <f t="shared" si="44"/>
        <v>1.40625</v>
      </c>
      <c r="O94" s="134">
        <f t="shared" si="45"/>
        <v>106</v>
      </c>
      <c r="P94" s="137">
        <v>2.6480899953337627</v>
      </c>
      <c r="Q94" s="13">
        <f t="shared" si="46"/>
        <v>2.9274662678277328</v>
      </c>
      <c r="R94" s="13">
        <f t="shared" si="47"/>
        <v>1.3443224389601711</v>
      </c>
      <c r="S94" s="13">
        <f t="shared" si="48"/>
        <v>6.7216121948008564E-2</v>
      </c>
      <c r="T94" s="130">
        <f t="shared" si="49"/>
        <v>93</v>
      </c>
      <c r="U94" s="14">
        <v>0</v>
      </c>
      <c r="V94" s="13">
        <f t="shared" si="50"/>
        <v>100</v>
      </c>
      <c r="W94" s="13">
        <f t="shared" si="51"/>
        <v>10</v>
      </c>
      <c r="X94" s="141">
        <f t="shared" si="52"/>
        <v>1</v>
      </c>
      <c r="Y94" s="14">
        <v>87.5</v>
      </c>
      <c r="Z94" s="13">
        <f t="shared" si="53"/>
        <v>12.5</v>
      </c>
      <c r="AA94" s="13">
        <f t="shared" si="54"/>
        <v>1.25</v>
      </c>
      <c r="AB94" s="147">
        <f t="shared" si="55"/>
        <v>249</v>
      </c>
      <c r="AC94" s="11">
        <v>58</v>
      </c>
      <c r="AD94" s="13">
        <f t="shared" si="56"/>
        <v>57.999999999999993</v>
      </c>
      <c r="AE94" s="13">
        <f t="shared" si="57"/>
        <v>57.999999999999993</v>
      </c>
      <c r="AF94" s="15">
        <f t="shared" si="58"/>
        <v>5.7999999999999989</v>
      </c>
      <c r="AG94" s="17">
        <f t="shared" si="59"/>
        <v>183</v>
      </c>
      <c r="AH94" s="11">
        <v>0</v>
      </c>
      <c r="AI94" s="13">
        <f t="shared" si="60"/>
        <v>0</v>
      </c>
      <c r="AJ94" s="13">
        <f t="shared" si="61"/>
        <v>0</v>
      </c>
      <c r="AK94" s="155">
        <f t="shared" si="62"/>
        <v>1</v>
      </c>
      <c r="AL94" s="14">
        <v>0</v>
      </c>
      <c r="AM94" s="13">
        <f t="shared" si="63"/>
        <v>0</v>
      </c>
      <c r="AN94" s="13">
        <f t="shared" si="64"/>
        <v>0</v>
      </c>
      <c r="AO94" s="13">
        <f t="shared" si="65"/>
        <v>0</v>
      </c>
      <c r="AP94" s="161">
        <f t="shared" si="66"/>
        <v>170</v>
      </c>
      <c r="AU94" s="11">
        <v>100</v>
      </c>
      <c r="AV94" s="13">
        <f t="shared" si="67"/>
        <v>0</v>
      </c>
      <c r="AW94" s="13">
        <f t="shared" si="68"/>
        <v>0</v>
      </c>
      <c r="AX94" s="17">
        <f t="shared" si="69"/>
        <v>1</v>
      </c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">
        <f t="shared" si="70"/>
        <v>43.519853141178771</v>
      </c>
      <c r="BL94" s="11">
        <f t="shared" si="71"/>
        <v>90</v>
      </c>
    </row>
    <row r="95" spans="1:65" ht="24" x14ac:dyDescent="0.25">
      <c r="A95" s="11">
        <v>17</v>
      </c>
      <c r="B95" s="75" t="s">
        <v>79</v>
      </c>
      <c r="C95" s="12">
        <v>91.560090702947846</v>
      </c>
      <c r="D95" s="14">
        <f t="shared" si="36"/>
        <v>90.242166405023568</v>
      </c>
      <c r="E95" s="13">
        <f t="shared" si="37"/>
        <v>9.0242166405023561</v>
      </c>
      <c r="F95" s="121">
        <f t="shared" si="38"/>
        <v>225</v>
      </c>
      <c r="G95" s="60">
        <v>0</v>
      </c>
      <c r="H95" s="13">
        <f t="shared" si="39"/>
        <v>0</v>
      </c>
      <c r="I95" s="13">
        <f t="shared" si="40"/>
        <v>0</v>
      </c>
      <c r="J95" s="13">
        <f t="shared" si="41"/>
        <v>0</v>
      </c>
      <c r="K95" s="124">
        <f t="shared" si="42"/>
        <v>171</v>
      </c>
      <c r="L95" s="131">
        <v>0</v>
      </c>
      <c r="M95" s="13">
        <f t="shared" si="43"/>
        <v>0</v>
      </c>
      <c r="N95" s="13">
        <f t="shared" si="44"/>
        <v>0</v>
      </c>
      <c r="O95" s="134">
        <f t="shared" si="45"/>
        <v>138</v>
      </c>
      <c r="P95" s="16">
        <v>0</v>
      </c>
      <c r="Q95" s="13">
        <f t="shared" si="46"/>
        <v>0</v>
      </c>
      <c r="R95" s="13">
        <f t="shared" si="47"/>
        <v>0</v>
      </c>
      <c r="S95" s="13">
        <f t="shared" si="48"/>
        <v>0</v>
      </c>
      <c r="T95" s="130">
        <f t="shared" si="49"/>
        <v>149</v>
      </c>
      <c r="U95" s="14">
        <v>0</v>
      </c>
      <c r="V95" s="13">
        <f t="shared" si="50"/>
        <v>100</v>
      </c>
      <c r="W95" s="13">
        <f t="shared" si="51"/>
        <v>10</v>
      </c>
      <c r="X95" s="141">
        <f t="shared" si="52"/>
        <v>1</v>
      </c>
      <c r="Y95" s="14">
        <v>0</v>
      </c>
      <c r="Z95" s="13">
        <f t="shared" si="53"/>
        <v>100</v>
      </c>
      <c r="AA95" s="13">
        <f t="shared" si="54"/>
        <v>10</v>
      </c>
      <c r="AB95" s="147">
        <f t="shared" si="55"/>
        <v>1</v>
      </c>
      <c r="AC95" s="14">
        <v>65</v>
      </c>
      <c r="AD95" s="13">
        <f t="shared" si="56"/>
        <v>65</v>
      </c>
      <c r="AE95" s="13">
        <f t="shared" si="57"/>
        <v>65</v>
      </c>
      <c r="AF95" s="15">
        <f t="shared" si="58"/>
        <v>6.5</v>
      </c>
      <c r="AG95" s="17">
        <f t="shared" si="59"/>
        <v>179</v>
      </c>
      <c r="AH95" s="14">
        <v>0</v>
      </c>
      <c r="AI95" s="13">
        <f t="shared" si="60"/>
        <v>0</v>
      </c>
      <c r="AJ95" s="13">
        <f t="shared" si="61"/>
        <v>0</v>
      </c>
      <c r="AK95" s="155">
        <f t="shared" si="62"/>
        <v>1</v>
      </c>
      <c r="AL95" s="14">
        <v>80.42957521558607</v>
      </c>
      <c r="AM95" s="13">
        <f t="shared" si="63"/>
        <v>80.42957521558607</v>
      </c>
      <c r="AN95" s="13">
        <f t="shared" si="64"/>
        <v>8.0429575215586073</v>
      </c>
      <c r="AO95" s="13">
        <f t="shared" si="65"/>
        <v>8.0429575215586073</v>
      </c>
      <c r="AP95" s="161">
        <f t="shared" si="66"/>
        <v>10</v>
      </c>
      <c r="AQ95" s="144" t="e">
        <f>'Исходные данные'!AF21</f>
        <v>#DIV/0!</v>
      </c>
      <c r="AR95" s="164" t="e">
        <f>(AQ95-$AQ$4)/(100-$AQ$4)*100</f>
        <v>#DIV/0!</v>
      </c>
      <c r="AS95" s="164" t="e">
        <f>AR95*$AS$5/100</f>
        <v>#DIV/0!</v>
      </c>
      <c r="AT95" s="166" t="e">
        <f>RANK(AS95,$AS$6:$AS$49)</f>
        <v>#DIV/0!</v>
      </c>
      <c r="AU95" s="14">
        <v>100</v>
      </c>
      <c r="AV95" s="13">
        <f t="shared" si="67"/>
        <v>0</v>
      </c>
      <c r="AW95" s="13">
        <f t="shared" si="68"/>
        <v>0</v>
      </c>
      <c r="AX95" s="17">
        <f t="shared" si="69"/>
        <v>1</v>
      </c>
      <c r="AY95" s="14" t="e">
        <f>'Исходные данные'!AL21</f>
        <v>#DIV/0!</v>
      </c>
      <c r="AZ95" s="13" t="e">
        <f>($AY$5-AY95)/($AY$5-$AY$4)*100</f>
        <v>#DIV/0!</v>
      </c>
      <c r="BA95" s="13" t="e">
        <f>AZ95*$BA$5/100</f>
        <v>#DIV/0!</v>
      </c>
      <c r="BB95" s="17" t="e">
        <f>RANK(BA95,$BA$6:$BA$49)</f>
        <v>#DIV/0!</v>
      </c>
      <c r="BC95" s="14" t="e">
        <f>'Исходные данные'!AO21</f>
        <v>#DIV/0!</v>
      </c>
      <c r="BD95" s="13" t="e">
        <f>($BC$5-BC95)/($BC$5-$BC$4)*100</f>
        <v>#DIV/0!</v>
      </c>
      <c r="BE95" s="13" t="e">
        <f>BD95*$BE$5/100</f>
        <v>#DIV/0!</v>
      </c>
      <c r="BF95" s="17" t="e">
        <f>RANK(BE95,$BE$6:$BE$49)</f>
        <v>#DIV/0!</v>
      </c>
      <c r="BG95" s="14" t="e">
        <f>'Исходные данные'!AR21</f>
        <v>#DIV/0!</v>
      </c>
      <c r="BH95" s="13" t="e">
        <f>($BG$5-BG95)/($BG$5-$BG$4)*100</f>
        <v>#DIV/0!</v>
      </c>
      <c r="BI95" s="13" t="e">
        <f>BH95*$BI$5/100</f>
        <v>#DIV/0!</v>
      </c>
      <c r="BJ95" s="17" t="e">
        <f>RANK(BI95,$BI$6:$BI$49)</f>
        <v>#DIV/0!</v>
      </c>
      <c r="BK95" s="13">
        <f t="shared" si="70"/>
        <v>43.567174162060965</v>
      </c>
      <c r="BL95" s="11">
        <f t="shared" si="71"/>
        <v>89</v>
      </c>
      <c r="BM95" s="18"/>
    </row>
    <row r="96" spans="1:65" x14ac:dyDescent="0.25">
      <c r="A96" s="11">
        <v>97</v>
      </c>
      <c r="B96" s="76" t="s">
        <v>150</v>
      </c>
      <c r="C96" s="12">
        <v>98.413780154519102</v>
      </c>
      <c r="D96" s="14">
        <f t="shared" si="36"/>
        <v>98.166085824801712</v>
      </c>
      <c r="E96" s="13">
        <f t="shared" si="37"/>
        <v>9.8166085824801712</v>
      </c>
      <c r="F96" s="121">
        <f t="shared" si="38"/>
        <v>162</v>
      </c>
      <c r="G96" s="60">
        <v>9.9205199465033651</v>
      </c>
      <c r="H96" s="13">
        <f t="shared" si="39"/>
        <v>9.9205199465033651</v>
      </c>
      <c r="I96" s="13">
        <f t="shared" si="40"/>
        <v>1.4880779919755047</v>
      </c>
      <c r="J96" s="13">
        <f t="shared" si="41"/>
        <v>1.4880779919755047</v>
      </c>
      <c r="K96" s="124">
        <f t="shared" si="42"/>
        <v>105</v>
      </c>
      <c r="L96" s="131">
        <v>2</v>
      </c>
      <c r="M96" s="13">
        <f t="shared" si="43"/>
        <v>18.75</v>
      </c>
      <c r="N96" s="13">
        <f t="shared" si="44"/>
        <v>1.875</v>
      </c>
      <c r="O96" s="134">
        <f t="shared" si="45"/>
        <v>69</v>
      </c>
      <c r="P96" s="137">
        <v>20</v>
      </c>
      <c r="Q96" s="13">
        <f t="shared" si="46"/>
        <v>22.110020981056255</v>
      </c>
      <c r="R96" s="13">
        <f t="shared" si="47"/>
        <v>7.7385073433696787</v>
      </c>
      <c r="S96" s="13">
        <f t="shared" si="48"/>
        <v>0.38692536716848397</v>
      </c>
      <c r="T96" s="130">
        <f t="shared" si="49"/>
        <v>29</v>
      </c>
      <c r="U96" s="14">
        <v>0</v>
      </c>
      <c r="V96" s="13">
        <f t="shared" si="50"/>
        <v>100</v>
      </c>
      <c r="W96" s="13">
        <f t="shared" si="51"/>
        <v>10</v>
      </c>
      <c r="X96" s="141">
        <f t="shared" si="52"/>
        <v>1</v>
      </c>
      <c r="Y96" s="14">
        <v>0</v>
      </c>
      <c r="Z96" s="13">
        <f t="shared" si="53"/>
        <v>100</v>
      </c>
      <c r="AA96" s="13">
        <f t="shared" si="54"/>
        <v>10</v>
      </c>
      <c r="AB96" s="147">
        <f t="shared" si="55"/>
        <v>1</v>
      </c>
      <c r="AC96" s="11">
        <v>80</v>
      </c>
      <c r="AD96" s="13">
        <f t="shared" si="56"/>
        <v>80</v>
      </c>
      <c r="AE96" s="13">
        <f t="shared" si="57"/>
        <v>80</v>
      </c>
      <c r="AF96" s="15">
        <f t="shared" si="58"/>
        <v>8</v>
      </c>
      <c r="AG96" s="17">
        <f t="shared" si="59"/>
        <v>155</v>
      </c>
      <c r="AH96" s="11">
        <v>0</v>
      </c>
      <c r="AI96" s="13">
        <f t="shared" si="60"/>
        <v>0</v>
      </c>
      <c r="AJ96" s="13">
        <f t="shared" si="61"/>
        <v>0</v>
      </c>
      <c r="AK96" s="155">
        <f t="shared" si="62"/>
        <v>1</v>
      </c>
      <c r="AL96" s="14">
        <v>18.912639046494213</v>
      </c>
      <c r="AM96" s="13">
        <f t="shared" si="63"/>
        <v>18.912639046494213</v>
      </c>
      <c r="AN96" s="13">
        <f t="shared" si="64"/>
        <v>1.8912639046494213</v>
      </c>
      <c r="AO96" s="13">
        <f t="shared" si="65"/>
        <v>1.8912639046494213</v>
      </c>
      <c r="AP96" s="161">
        <f t="shared" si="66"/>
        <v>107</v>
      </c>
      <c r="AU96" s="11">
        <v>100</v>
      </c>
      <c r="AV96" s="13">
        <f t="shared" si="67"/>
        <v>0</v>
      </c>
      <c r="AW96" s="13">
        <f t="shared" si="68"/>
        <v>0</v>
      </c>
      <c r="AX96" s="17">
        <f t="shared" si="69"/>
        <v>1</v>
      </c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">
        <f t="shared" si="70"/>
        <v>43.457875846273581</v>
      </c>
      <c r="BL96" s="11">
        <f t="shared" si="71"/>
        <v>91</v>
      </c>
    </row>
    <row r="97" spans="1:64" ht="24" x14ac:dyDescent="0.25">
      <c r="A97" s="11">
        <v>178</v>
      </c>
      <c r="B97" s="76" t="s">
        <v>242</v>
      </c>
      <c r="C97" s="12">
        <v>100</v>
      </c>
      <c r="D97" s="14">
        <f t="shared" si="36"/>
        <v>100</v>
      </c>
      <c r="E97" s="13">
        <f t="shared" si="37"/>
        <v>10</v>
      </c>
      <c r="F97" s="121">
        <f t="shared" si="38"/>
        <v>1</v>
      </c>
      <c r="G97" s="60">
        <v>2.3615893276475584</v>
      </c>
      <c r="H97" s="13">
        <f t="shared" si="39"/>
        <v>2.3615893276475584</v>
      </c>
      <c r="I97" s="13">
        <f t="shared" si="40"/>
        <v>0.35423839914713379</v>
      </c>
      <c r="J97" s="13">
        <f t="shared" si="41"/>
        <v>0.35423839914713379</v>
      </c>
      <c r="K97" s="124">
        <f t="shared" si="42"/>
        <v>111</v>
      </c>
      <c r="L97" s="131">
        <v>3</v>
      </c>
      <c r="M97" s="13">
        <f t="shared" si="43"/>
        <v>28.125</v>
      </c>
      <c r="N97" s="13">
        <f t="shared" si="44"/>
        <v>2.8125</v>
      </c>
      <c r="O97" s="134">
        <f t="shared" si="45"/>
        <v>31</v>
      </c>
      <c r="P97" s="137">
        <v>14.743785267652882</v>
      </c>
      <c r="Q97" s="13">
        <f t="shared" si="46"/>
        <v>16.299270080399666</v>
      </c>
      <c r="R97" s="13">
        <f t="shared" si="47"/>
        <v>5.8015903764841497</v>
      </c>
      <c r="S97" s="13">
        <f t="shared" si="48"/>
        <v>0.29007951882420746</v>
      </c>
      <c r="T97" s="130">
        <f t="shared" si="49"/>
        <v>49</v>
      </c>
      <c r="U97" s="14">
        <v>0</v>
      </c>
      <c r="V97" s="13">
        <f t="shared" si="50"/>
        <v>100</v>
      </c>
      <c r="W97" s="13">
        <f t="shared" si="51"/>
        <v>10</v>
      </c>
      <c r="X97" s="141">
        <f t="shared" si="52"/>
        <v>1</v>
      </c>
      <c r="Y97" s="14">
        <v>0</v>
      </c>
      <c r="Z97" s="13">
        <f t="shared" si="53"/>
        <v>100</v>
      </c>
      <c r="AA97" s="13">
        <f t="shared" si="54"/>
        <v>10</v>
      </c>
      <c r="AB97" s="147">
        <f t="shared" si="55"/>
        <v>1</v>
      </c>
      <c r="AC97" s="11">
        <v>100</v>
      </c>
      <c r="AD97" s="13">
        <f t="shared" si="56"/>
        <v>100</v>
      </c>
      <c r="AE97" s="13">
        <f t="shared" si="57"/>
        <v>100</v>
      </c>
      <c r="AF97" s="15">
        <f t="shared" si="58"/>
        <v>10</v>
      </c>
      <c r="AG97" s="17">
        <f t="shared" si="59"/>
        <v>1</v>
      </c>
      <c r="AH97" s="11">
        <v>0</v>
      </c>
      <c r="AI97" s="13">
        <f t="shared" si="60"/>
        <v>0</v>
      </c>
      <c r="AJ97" s="13">
        <f t="shared" si="61"/>
        <v>0</v>
      </c>
      <c r="AK97" s="155">
        <f t="shared" si="62"/>
        <v>1</v>
      </c>
      <c r="AL97" s="14">
        <v>0</v>
      </c>
      <c r="AM97" s="13">
        <f t="shared" si="63"/>
        <v>0</v>
      </c>
      <c r="AN97" s="13">
        <f t="shared" si="64"/>
        <v>0</v>
      </c>
      <c r="AO97" s="13">
        <f t="shared" si="65"/>
        <v>0</v>
      </c>
      <c r="AP97" s="161">
        <f t="shared" si="66"/>
        <v>170</v>
      </c>
      <c r="AU97" s="11">
        <v>100</v>
      </c>
      <c r="AV97" s="13">
        <f t="shared" si="67"/>
        <v>0</v>
      </c>
      <c r="AW97" s="13">
        <f t="shared" si="68"/>
        <v>0</v>
      </c>
      <c r="AX97" s="17">
        <f t="shared" si="69"/>
        <v>1</v>
      </c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">
        <f t="shared" si="70"/>
        <v>43.456817917971343</v>
      </c>
      <c r="BL97" s="11">
        <f t="shared" si="71"/>
        <v>92</v>
      </c>
    </row>
    <row r="98" spans="1:64" ht="24" x14ac:dyDescent="0.25">
      <c r="A98" s="11">
        <v>257</v>
      </c>
      <c r="B98" s="75" t="s">
        <v>322</v>
      </c>
      <c r="C98" s="12">
        <v>95.886521700853947</v>
      </c>
      <c r="D98" s="14">
        <f t="shared" si="36"/>
        <v>95.244186243371928</v>
      </c>
      <c r="E98" s="13">
        <f t="shared" si="37"/>
        <v>9.5244186243371924</v>
      </c>
      <c r="F98" s="121">
        <f t="shared" si="38"/>
        <v>191</v>
      </c>
      <c r="G98" s="60">
        <v>95.443256967568729</v>
      </c>
      <c r="H98" s="13">
        <f t="shared" si="39"/>
        <v>95.443256967568729</v>
      </c>
      <c r="I98" s="13">
        <f t="shared" si="40"/>
        <v>14.316488545135309</v>
      </c>
      <c r="J98" s="13">
        <f t="shared" si="41"/>
        <v>14.316488545135309</v>
      </c>
      <c r="K98" s="124">
        <f t="shared" si="42"/>
        <v>11</v>
      </c>
      <c r="L98" s="131">
        <v>1.85</v>
      </c>
      <c r="M98" s="13">
        <f t="shared" si="43"/>
        <v>17.343750000000004</v>
      </c>
      <c r="N98" s="13">
        <f t="shared" si="44"/>
        <v>1.7343750000000002</v>
      </c>
      <c r="O98" s="134">
        <f t="shared" si="45"/>
        <v>101</v>
      </c>
      <c r="P98" s="137">
        <v>15.123805530426466</v>
      </c>
      <c r="Q98" s="13">
        <f t="shared" si="46"/>
        <v>16.719382879557191</v>
      </c>
      <c r="R98" s="13">
        <f t="shared" si="47"/>
        <v>5.9416279762033239</v>
      </c>
      <c r="S98" s="13">
        <f t="shared" si="48"/>
        <v>0.29708139881016621</v>
      </c>
      <c r="T98" s="130">
        <f t="shared" si="49"/>
        <v>46</v>
      </c>
      <c r="U98" s="14">
        <v>25</v>
      </c>
      <c r="V98" s="13">
        <f t="shared" si="50"/>
        <v>75</v>
      </c>
      <c r="W98" s="13">
        <f t="shared" si="51"/>
        <v>7.5</v>
      </c>
      <c r="X98" s="141">
        <f t="shared" si="52"/>
        <v>260</v>
      </c>
      <c r="Y98" s="14">
        <v>30</v>
      </c>
      <c r="Z98" s="13">
        <f t="shared" si="53"/>
        <v>70</v>
      </c>
      <c r="AA98" s="13">
        <f t="shared" si="54"/>
        <v>7</v>
      </c>
      <c r="AB98" s="147">
        <f t="shared" si="55"/>
        <v>211</v>
      </c>
      <c r="AC98" s="11">
        <v>30</v>
      </c>
      <c r="AD98" s="13">
        <f t="shared" si="56"/>
        <v>30</v>
      </c>
      <c r="AE98" s="13">
        <f t="shared" si="57"/>
        <v>30</v>
      </c>
      <c r="AF98" s="15">
        <f t="shared" si="58"/>
        <v>3</v>
      </c>
      <c r="AG98" s="17">
        <f t="shared" si="59"/>
        <v>192</v>
      </c>
      <c r="AH98" s="11">
        <v>0</v>
      </c>
      <c r="AI98" s="13">
        <f t="shared" si="60"/>
        <v>0</v>
      </c>
      <c r="AJ98" s="13">
        <f t="shared" si="61"/>
        <v>0</v>
      </c>
      <c r="AK98" s="155">
        <f t="shared" si="62"/>
        <v>1</v>
      </c>
      <c r="AL98" s="14">
        <v>0</v>
      </c>
      <c r="AM98" s="13">
        <f t="shared" si="63"/>
        <v>0</v>
      </c>
      <c r="AN98" s="13">
        <f t="shared" si="64"/>
        <v>0</v>
      </c>
      <c r="AO98" s="13">
        <f t="shared" si="65"/>
        <v>0</v>
      </c>
      <c r="AP98" s="161">
        <f t="shared" si="66"/>
        <v>170</v>
      </c>
      <c r="AU98" s="11">
        <v>100</v>
      </c>
      <c r="AV98" s="13">
        <f t="shared" si="67"/>
        <v>0</v>
      </c>
      <c r="AW98" s="13">
        <f t="shared" si="68"/>
        <v>0</v>
      </c>
      <c r="AX98" s="17">
        <f t="shared" si="69"/>
        <v>1</v>
      </c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">
        <f t="shared" si="70"/>
        <v>43.372363568282665</v>
      </c>
      <c r="BL98" s="11">
        <f t="shared" si="71"/>
        <v>94</v>
      </c>
    </row>
    <row r="99" spans="1:64" x14ac:dyDescent="0.25">
      <c r="A99" s="11">
        <v>63</v>
      </c>
      <c r="B99" s="76" t="s">
        <v>168</v>
      </c>
      <c r="C99" s="12">
        <v>100</v>
      </c>
      <c r="D99" s="14">
        <f t="shared" si="36"/>
        <v>100</v>
      </c>
      <c r="E99" s="13">
        <f t="shared" si="37"/>
        <v>10</v>
      </c>
      <c r="F99" s="121">
        <f t="shared" si="38"/>
        <v>1</v>
      </c>
      <c r="G99" s="60">
        <v>0.16179314154926799</v>
      </c>
      <c r="H99" s="13">
        <f t="shared" si="39"/>
        <v>0.16179314154926799</v>
      </c>
      <c r="I99" s="13">
        <f t="shared" si="40"/>
        <v>2.4268971232390198E-2</v>
      </c>
      <c r="J99" s="13">
        <f t="shared" si="41"/>
        <v>2.4268971232390198E-2</v>
      </c>
      <c r="K99" s="124">
        <f t="shared" si="42"/>
        <v>144</v>
      </c>
      <c r="L99" s="131">
        <v>0</v>
      </c>
      <c r="M99" s="13">
        <f t="shared" si="43"/>
        <v>0</v>
      </c>
      <c r="N99" s="13">
        <f t="shared" si="44"/>
        <v>0</v>
      </c>
      <c r="O99" s="134">
        <f t="shared" si="45"/>
        <v>138</v>
      </c>
      <c r="P99" s="137">
        <v>1.0318949343339483</v>
      </c>
      <c r="Q99" s="13">
        <f t="shared" si="46"/>
        <v>1.1407609324184631</v>
      </c>
      <c r="R99" s="13">
        <f t="shared" si="47"/>
        <v>0.74875399382374808</v>
      </c>
      <c r="S99" s="13">
        <f t="shared" si="48"/>
        <v>3.7437699691187404E-2</v>
      </c>
      <c r="T99" s="130">
        <f t="shared" si="49"/>
        <v>107</v>
      </c>
      <c r="U99" s="14">
        <v>0</v>
      </c>
      <c r="V99" s="13">
        <f t="shared" si="50"/>
        <v>100</v>
      </c>
      <c r="W99" s="13">
        <f t="shared" si="51"/>
        <v>10</v>
      </c>
      <c r="X99" s="141">
        <f t="shared" si="52"/>
        <v>1</v>
      </c>
      <c r="Y99" s="14">
        <v>0</v>
      </c>
      <c r="Z99" s="13">
        <f t="shared" si="53"/>
        <v>100</v>
      </c>
      <c r="AA99" s="13">
        <f t="shared" si="54"/>
        <v>10</v>
      </c>
      <c r="AB99" s="147">
        <f t="shared" si="55"/>
        <v>1</v>
      </c>
      <c r="AC99" s="11">
        <v>99</v>
      </c>
      <c r="AD99" s="13">
        <f t="shared" si="56"/>
        <v>99</v>
      </c>
      <c r="AE99" s="13">
        <f t="shared" si="57"/>
        <v>99</v>
      </c>
      <c r="AF99" s="15">
        <f t="shared" si="58"/>
        <v>9.9</v>
      </c>
      <c r="AG99" s="17">
        <f t="shared" si="59"/>
        <v>87</v>
      </c>
      <c r="AH99" s="11">
        <v>0</v>
      </c>
      <c r="AI99" s="13">
        <f t="shared" si="60"/>
        <v>0</v>
      </c>
      <c r="AJ99" s="13">
        <f t="shared" si="61"/>
        <v>0</v>
      </c>
      <c r="AK99" s="155">
        <f t="shared" si="62"/>
        <v>1</v>
      </c>
      <c r="AL99" s="14">
        <v>34.174521131042866</v>
      </c>
      <c r="AM99" s="13">
        <f t="shared" si="63"/>
        <v>34.174521131042866</v>
      </c>
      <c r="AN99" s="13">
        <f t="shared" si="64"/>
        <v>3.4174521131042868</v>
      </c>
      <c r="AO99" s="13">
        <f t="shared" si="65"/>
        <v>3.4174521131042868</v>
      </c>
      <c r="AP99" s="161">
        <f t="shared" si="66"/>
        <v>45</v>
      </c>
      <c r="AU99" s="11">
        <v>100</v>
      </c>
      <c r="AV99" s="13">
        <f t="shared" si="67"/>
        <v>0</v>
      </c>
      <c r="AW99" s="13">
        <f t="shared" si="68"/>
        <v>0</v>
      </c>
      <c r="AX99" s="17">
        <f t="shared" si="69"/>
        <v>1</v>
      </c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">
        <f t="shared" si="70"/>
        <v>43.379158784027865</v>
      </c>
      <c r="BL99" s="11">
        <f t="shared" si="71"/>
        <v>93</v>
      </c>
    </row>
    <row r="100" spans="1:64" ht="24" x14ac:dyDescent="0.25">
      <c r="A100" s="11">
        <v>141</v>
      </c>
      <c r="B100" s="76" t="s">
        <v>205</v>
      </c>
      <c r="C100" s="12">
        <v>100</v>
      </c>
      <c r="D100" s="14">
        <f t="shared" si="36"/>
        <v>100</v>
      </c>
      <c r="E100" s="13">
        <f t="shared" si="37"/>
        <v>10</v>
      </c>
      <c r="F100" s="121">
        <f t="shared" si="38"/>
        <v>1</v>
      </c>
      <c r="G100" s="60">
        <v>0.13767316813494512</v>
      </c>
      <c r="H100" s="13">
        <f t="shared" si="39"/>
        <v>0.13767316813494512</v>
      </c>
      <c r="I100" s="13">
        <f t="shared" si="40"/>
        <v>2.0650975220241771E-2</v>
      </c>
      <c r="J100" s="13">
        <f t="shared" si="41"/>
        <v>2.0650975220241771E-2</v>
      </c>
      <c r="K100" s="124">
        <f t="shared" si="42"/>
        <v>156</v>
      </c>
      <c r="L100" s="131">
        <v>3</v>
      </c>
      <c r="M100" s="13">
        <f t="shared" si="43"/>
        <v>28.125</v>
      </c>
      <c r="N100" s="13">
        <f t="shared" si="44"/>
        <v>2.8125</v>
      </c>
      <c r="O100" s="134">
        <f t="shared" si="45"/>
        <v>31</v>
      </c>
      <c r="P100" s="137">
        <v>21.435897435897431</v>
      </c>
      <c r="Q100" s="13">
        <f t="shared" si="46"/>
        <v>23.697407102773109</v>
      </c>
      <c r="R100" s="13">
        <f t="shared" si="47"/>
        <v>8.2676360506086297</v>
      </c>
      <c r="S100" s="13">
        <f t="shared" si="48"/>
        <v>0.4133818025304315</v>
      </c>
      <c r="T100" s="130">
        <f t="shared" si="49"/>
        <v>27</v>
      </c>
      <c r="U100" s="14">
        <v>0</v>
      </c>
      <c r="V100" s="13">
        <f t="shared" si="50"/>
        <v>100</v>
      </c>
      <c r="W100" s="13">
        <f t="shared" si="51"/>
        <v>10</v>
      </c>
      <c r="X100" s="141">
        <f t="shared" si="52"/>
        <v>1</v>
      </c>
      <c r="Y100" s="14">
        <v>0</v>
      </c>
      <c r="Z100" s="13">
        <f t="shared" si="53"/>
        <v>100</v>
      </c>
      <c r="AA100" s="13">
        <f t="shared" si="54"/>
        <v>10</v>
      </c>
      <c r="AB100" s="147">
        <f t="shared" si="55"/>
        <v>1</v>
      </c>
      <c r="AC100" s="11">
        <v>100</v>
      </c>
      <c r="AD100" s="13">
        <f t="shared" si="56"/>
        <v>100</v>
      </c>
      <c r="AE100" s="13">
        <f t="shared" si="57"/>
        <v>100</v>
      </c>
      <c r="AF100" s="15">
        <f t="shared" si="58"/>
        <v>10</v>
      </c>
      <c r="AG100" s="17">
        <f t="shared" si="59"/>
        <v>1</v>
      </c>
      <c r="AH100" s="11">
        <v>0</v>
      </c>
      <c r="AI100" s="13">
        <f t="shared" si="60"/>
        <v>0</v>
      </c>
      <c r="AJ100" s="13">
        <f t="shared" si="61"/>
        <v>0</v>
      </c>
      <c r="AK100" s="155">
        <f t="shared" si="62"/>
        <v>1</v>
      </c>
      <c r="AL100" s="14">
        <v>0</v>
      </c>
      <c r="AM100" s="13">
        <f t="shared" si="63"/>
        <v>0</v>
      </c>
      <c r="AN100" s="13">
        <f t="shared" si="64"/>
        <v>0</v>
      </c>
      <c r="AO100" s="13">
        <f t="shared" si="65"/>
        <v>0</v>
      </c>
      <c r="AP100" s="161">
        <f t="shared" si="66"/>
        <v>170</v>
      </c>
      <c r="AU100" s="11">
        <v>100</v>
      </c>
      <c r="AV100" s="13">
        <f t="shared" si="67"/>
        <v>0</v>
      </c>
      <c r="AW100" s="13">
        <f t="shared" si="68"/>
        <v>0</v>
      </c>
      <c r="AX100" s="17">
        <f t="shared" si="69"/>
        <v>1</v>
      </c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">
        <f t="shared" si="70"/>
        <v>43.246532777750673</v>
      </c>
      <c r="BL100" s="11">
        <f t="shared" si="71"/>
        <v>95</v>
      </c>
    </row>
    <row r="101" spans="1:64" x14ac:dyDescent="0.25">
      <c r="A101" s="11">
        <v>108</v>
      </c>
      <c r="B101" s="76" t="s">
        <v>173</v>
      </c>
      <c r="C101" s="12">
        <v>100</v>
      </c>
      <c r="D101" s="14">
        <f t="shared" si="36"/>
        <v>100</v>
      </c>
      <c r="E101" s="13">
        <f t="shared" si="37"/>
        <v>10</v>
      </c>
      <c r="F101" s="121">
        <f t="shared" si="38"/>
        <v>1</v>
      </c>
      <c r="G101" s="60">
        <v>0.19649828731122418</v>
      </c>
      <c r="H101" s="13">
        <f t="shared" si="39"/>
        <v>0.19649828731122418</v>
      </c>
      <c r="I101" s="13">
        <f t="shared" si="40"/>
        <v>2.9474743096683628E-2</v>
      </c>
      <c r="J101" s="13">
        <f t="shared" si="41"/>
        <v>2.9474743096683628E-2</v>
      </c>
      <c r="K101" s="124">
        <f t="shared" si="42"/>
        <v>132</v>
      </c>
      <c r="L101" s="131">
        <v>3</v>
      </c>
      <c r="M101" s="13">
        <f t="shared" si="43"/>
        <v>28.125</v>
      </c>
      <c r="N101" s="13">
        <f t="shared" si="44"/>
        <v>2.8125</v>
      </c>
      <c r="O101" s="134">
        <f t="shared" si="45"/>
        <v>31</v>
      </c>
      <c r="P101" s="137">
        <v>18.518518518518519</v>
      </c>
      <c r="Q101" s="13">
        <f t="shared" si="46"/>
        <v>20.472241649126165</v>
      </c>
      <c r="R101" s="13">
        <f t="shared" si="47"/>
        <v>7.1925808993929818</v>
      </c>
      <c r="S101" s="13">
        <f t="shared" si="48"/>
        <v>0.35962904496964909</v>
      </c>
      <c r="T101" s="130">
        <f t="shared" si="49"/>
        <v>33</v>
      </c>
      <c r="U101" s="14">
        <v>0</v>
      </c>
      <c r="V101" s="13">
        <f t="shared" si="50"/>
        <v>100</v>
      </c>
      <c r="W101" s="13">
        <f t="shared" si="51"/>
        <v>10</v>
      </c>
      <c r="X101" s="141">
        <f t="shared" si="52"/>
        <v>1</v>
      </c>
      <c r="Y101" s="14">
        <v>0</v>
      </c>
      <c r="Z101" s="13">
        <f t="shared" si="53"/>
        <v>100</v>
      </c>
      <c r="AA101" s="13">
        <f t="shared" si="54"/>
        <v>10</v>
      </c>
      <c r="AB101" s="147">
        <f t="shared" si="55"/>
        <v>1</v>
      </c>
      <c r="AC101" s="11">
        <v>100</v>
      </c>
      <c r="AD101" s="13">
        <f t="shared" si="56"/>
        <v>100</v>
      </c>
      <c r="AE101" s="13">
        <f t="shared" si="57"/>
        <v>100</v>
      </c>
      <c r="AF101" s="15">
        <f t="shared" si="58"/>
        <v>10</v>
      </c>
      <c r="AG101" s="17">
        <f t="shared" si="59"/>
        <v>1</v>
      </c>
      <c r="AH101" s="11">
        <v>0</v>
      </c>
      <c r="AI101" s="13">
        <f t="shared" si="60"/>
        <v>0</v>
      </c>
      <c r="AJ101" s="13">
        <f t="shared" si="61"/>
        <v>0</v>
      </c>
      <c r="AK101" s="155">
        <f t="shared" si="62"/>
        <v>1</v>
      </c>
      <c r="AL101" s="14">
        <v>0</v>
      </c>
      <c r="AM101" s="13">
        <f t="shared" si="63"/>
        <v>0</v>
      </c>
      <c r="AN101" s="13">
        <f t="shared" si="64"/>
        <v>0</v>
      </c>
      <c r="AO101" s="13">
        <f t="shared" si="65"/>
        <v>0</v>
      </c>
      <c r="AP101" s="161">
        <f t="shared" si="66"/>
        <v>170</v>
      </c>
      <c r="AU101" s="11">
        <v>100</v>
      </c>
      <c r="AV101" s="13">
        <f t="shared" si="67"/>
        <v>0</v>
      </c>
      <c r="AW101" s="13">
        <f t="shared" si="68"/>
        <v>0</v>
      </c>
      <c r="AX101" s="17">
        <f t="shared" si="69"/>
        <v>1</v>
      </c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">
        <f t="shared" si="70"/>
        <v>43.201603788066336</v>
      </c>
      <c r="BL101" s="11">
        <f t="shared" si="71"/>
        <v>96</v>
      </c>
    </row>
    <row r="102" spans="1:64" ht="24" x14ac:dyDescent="0.25">
      <c r="A102" s="11">
        <v>179</v>
      </c>
      <c r="B102" s="76" t="s">
        <v>243</v>
      </c>
      <c r="C102" s="12">
        <v>100</v>
      </c>
      <c r="D102" s="14">
        <f t="shared" si="36"/>
        <v>100</v>
      </c>
      <c r="E102" s="13">
        <f t="shared" si="37"/>
        <v>10</v>
      </c>
      <c r="F102" s="121">
        <f t="shared" si="38"/>
        <v>1</v>
      </c>
      <c r="G102" s="60">
        <v>0.44367492695595717</v>
      </c>
      <c r="H102" s="13">
        <f t="shared" si="39"/>
        <v>0.44367492695595717</v>
      </c>
      <c r="I102" s="13">
        <f t="shared" si="40"/>
        <v>6.6551239043393579E-2</v>
      </c>
      <c r="J102" s="13">
        <f t="shared" si="41"/>
        <v>6.6551239043393579E-2</v>
      </c>
      <c r="K102" s="124">
        <f t="shared" si="42"/>
        <v>115</v>
      </c>
      <c r="L102" s="131">
        <v>0</v>
      </c>
      <c r="M102" s="13">
        <f t="shared" si="43"/>
        <v>0</v>
      </c>
      <c r="N102" s="13">
        <f t="shared" si="44"/>
        <v>0</v>
      </c>
      <c r="O102" s="134">
        <f t="shared" si="45"/>
        <v>138</v>
      </c>
      <c r="P102" s="137">
        <v>1.0318949343339483</v>
      </c>
      <c r="Q102" s="13">
        <f t="shared" si="46"/>
        <v>1.1407609324184631</v>
      </c>
      <c r="R102" s="13">
        <f t="shared" si="47"/>
        <v>0.74875399382374808</v>
      </c>
      <c r="S102" s="13">
        <f t="shared" si="48"/>
        <v>3.7437699691187404E-2</v>
      </c>
      <c r="T102" s="130">
        <f t="shared" si="49"/>
        <v>107</v>
      </c>
      <c r="U102" s="14">
        <v>0</v>
      </c>
      <c r="V102" s="13">
        <f t="shared" si="50"/>
        <v>100</v>
      </c>
      <c r="W102" s="13">
        <f t="shared" si="51"/>
        <v>10</v>
      </c>
      <c r="X102" s="141">
        <f t="shared" si="52"/>
        <v>1</v>
      </c>
      <c r="Y102" s="14">
        <v>0</v>
      </c>
      <c r="Z102" s="13">
        <f t="shared" si="53"/>
        <v>100</v>
      </c>
      <c r="AA102" s="13">
        <f t="shared" si="54"/>
        <v>10</v>
      </c>
      <c r="AB102" s="147">
        <f t="shared" si="55"/>
        <v>1</v>
      </c>
      <c r="AC102" s="11">
        <v>99</v>
      </c>
      <c r="AD102" s="13">
        <f t="shared" si="56"/>
        <v>99</v>
      </c>
      <c r="AE102" s="13">
        <f t="shared" si="57"/>
        <v>99</v>
      </c>
      <c r="AF102" s="15">
        <f t="shared" si="58"/>
        <v>9.9</v>
      </c>
      <c r="AG102" s="17">
        <f t="shared" si="59"/>
        <v>87</v>
      </c>
      <c r="AH102" s="11">
        <v>0</v>
      </c>
      <c r="AI102" s="13">
        <f t="shared" si="60"/>
        <v>0</v>
      </c>
      <c r="AJ102" s="13">
        <f t="shared" si="61"/>
        <v>0</v>
      </c>
      <c r="AK102" s="155">
        <f t="shared" si="62"/>
        <v>1</v>
      </c>
      <c r="AL102" s="14">
        <v>30.267558528428097</v>
      </c>
      <c r="AM102" s="13">
        <f t="shared" si="63"/>
        <v>30.267558528428097</v>
      </c>
      <c r="AN102" s="13">
        <f t="shared" si="64"/>
        <v>3.0267558528428093</v>
      </c>
      <c r="AO102" s="13">
        <f t="shared" si="65"/>
        <v>3.0267558528428093</v>
      </c>
      <c r="AP102" s="161">
        <f t="shared" si="66"/>
        <v>52</v>
      </c>
      <c r="AU102" s="11">
        <v>100</v>
      </c>
      <c r="AV102" s="13">
        <f t="shared" si="67"/>
        <v>0</v>
      </c>
      <c r="AW102" s="13">
        <f t="shared" si="68"/>
        <v>0</v>
      </c>
      <c r="AX102" s="17">
        <f t="shared" si="69"/>
        <v>1</v>
      </c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">
        <f t="shared" si="70"/>
        <v>43.030744791577391</v>
      </c>
      <c r="BL102" s="11">
        <f t="shared" si="71"/>
        <v>97</v>
      </c>
    </row>
    <row r="103" spans="1:64" ht="36" x14ac:dyDescent="0.25">
      <c r="A103" s="11">
        <v>154</v>
      </c>
      <c r="B103" s="76" t="s">
        <v>218</v>
      </c>
      <c r="C103" s="12">
        <v>100</v>
      </c>
      <c r="D103" s="14">
        <f t="shared" si="36"/>
        <v>100</v>
      </c>
      <c r="E103" s="13">
        <f t="shared" si="37"/>
        <v>10</v>
      </c>
      <c r="F103" s="121">
        <f t="shared" si="38"/>
        <v>1</v>
      </c>
      <c r="G103" s="60">
        <v>0.14123582673305368</v>
      </c>
      <c r="H103" s="13">
        <f t="shared" si="39"/>
        <v>0.14123582673305368</v>
      </c>
      <c r="I103" s="13">
        <f t="shared" si="40"/>
        <v>2.1185374009958055E-2</v>
      </c>
      <c r="J103" s="13">
        <f t="shared" si="41"/>
        <v>2.1185374009958055E-2</v>
      </c>
      <c r="K103" s="124">
        <f t="shared" si="42"/>
        <v>155</v>
      </c>
      <c r="L103" s="131">
        <v>0</v>
      </c>
      <c r="M103" s="13">
        <f t="shared" si="43"/>
        <v>0</v>
      </c>
      <c r="N103" s="13">
        <f t="shared" si="44"/>
        <v>0</v>
      </c>
      <c r="O103" s="134">
        <f t="shared" si="45"/>
        <v>138</v>
      </c>
      <c r="P103" s="137">
        <v>1.0318949343339483</v>
      </c>
      <c r="Q103" s="13">
        <f t="shared" si="46"/>
        <v>1.1407609324184631</v>
      </c>
      <c r="R103" s="13">
        <f t="shared" si="47"/>
        <v>0.74875399382374808</v>
      </c>
      <c r="S103" s="13">
        <f t="shared" si="48"/>
        <v>3.7437699691187404E-2</v>
      </c>
      <c r="T103" s="130">
        <f t="shared" si="49"/>
        <v>107</v>
      </c>
      <c r="U103" s="14">
        <v>0</v>
      </c>
      <c r="V103" s="13">
        <f t="shared" si="50"/>
        <v>100</v>
      </c>
      <c r="W103" s="13">
        <f t="shared" si="51"/>
        <v>10</v>
      </c>
      <c r="X103" s="141">
        <f t="shared" si="52"/>
        <v>1</v>
      </c>
      <c r="Y103" s="14">
        <v>0</v>
      </c>
      <c r="Z103" s="13">
        <f t="shared" si="53"/>
        <v>100</v>
      </c>
      <c r="AA103" s="13">
        <f t="shared" si="54"/>
        <v>10</v>
      </c>
      <c r="AB103" s="147">
        <f t="shared" si="55"/>
        <v>1</v>
      </c>
      <c r="AC103" s="11">
        <v>99</v>
      </c>
      <c r="AD103" s="13">
        <f t="shared" si="56"/>
        <v>99</v>
      </c>
      <c r="AE103" s="13">
        <f t="shared" si="57"/>
        <v>99</v>
      </c>
      <c r="AF103" s="15">
        <f t="shared" si="58"/>
        <v>9.9</v>
      </c>
      <c r="AG103" s="17">
        <f t="shared" si="59"/>
        <v>87</v>
      </c>
      <c r="AH103" s="11">
        <v>0</v>
      </c>
      <c r="AI103" s="13">
        <f t="shared" si="60"/>
        <v>0</v>
      </c>
      <c r="AJ103" s="13">
        <f t="shared" si="61"/>
        <v>0</v>
      </c>
      <c r="AK103" s="155">
        <f t="shared" si="62"/>
        <v>1</v>
      </c>
      <c r="AL103" s="14">
        <v>30.13135199681571</v>
      </c>
      <c r="AM103" s="13">
        <f t="shared" si="63"/>
        <v>30.13135199681571</v>
      </c>
      <c r="AN103" s="13">
        <f t="shared" si="64"/>
        <v>3.013135199681571</v>
      </c>
      <c r="AO103" s="13">
        <f t="shared" si="65"/>
        <v>3.013135199681571</v>
      </c>
      <c r="AP103" s="161">
        <f t="shared" si="66"/>
        <v>54</v>
      </c>
      <c r="AU103" s="11">
        <v>100</v>
      </c>
      <c r="AV103" s="13">
        <f t="shared" si="67"/>
        <v>0</v>
      </c>
      <c r="AW103" s="13">
        <f t="shared" si="68"/>
        <v>0</v>
      </c>
      <c r="AX103" s="17">
        <f t="shared" si="69"/>
        <v>1</v>
      </c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">
        <f t="shared" si="70"/>
        <v>42.971758273382719</v>
      </c>
      <c r="BL103" s="11">
        <f t="shared" si="71"/>
        <v>98</v>
      </c>
    </row>
    <row r="104" spans="1:64" x14ac:dyDescent="0.25">
      <c r="A104" s="11">
        <v>89</v>
      </c>
      <c r="B104" s="76" t="s">
        <v>163</v>
      </c>
      <c r="C104" s="12">
        <v>98.978937166414127</v>
      </c>
      <c r="D104" s="14">
        <f t="shared" si="36"/>
        <v>98.819494277784969</v>
      </c>
      <c r="E104" s="13">
        <f t="shared" si="37"/>
        <v>9.8819494277784976</v>
      </c>
      <c r="F104" s="121">
        <f t="shared" si="38"/>
        <v>154</v>
      </c>
      <c r="G104" s="60">
        <v>8.2249035095522796E-2</v>
      </c>
      <c r="H104" s="13">
        <f t="shared" si="39"/>
        <v>8.2249035095522796E-2</v>
      </c>
      <c r="I104" s="13">
        <f t="shared" si="40"/>
        <v>1.233735526432842E-2</v>
      </c>
      <c r="J104" s="13">
        <f t="shared" si="41"/>
        <v>1.233735526432842E-2</v>
      </c>
      <c r="K104" s="124">
        <f t="shared" si="42"/>
        <v>166</v>
      </c>
      <c r="L104" s="131">
        <v>3</v>
      </c>
      <c r="M104" s="13">
        <f t="shared" si="43"/>
        <v>28.125</v>
      </c>
      <c r="N104" s="13">
        <f t="shared" si="44"/>
        <v>2.8125</v>
      </c>
      <c r="O104" s="134">
        <f t="shared" si="45"/>
        <v>31</v>
      </c>
      <c r="P104" s="137">
        <v>11.574952561669818</v>
      </c>
      <c r="Q104" s="13">
        <f t="shared" si="46"/>
        <v>12.796122199662527</v>
      </c>
      <c r="R104" s="13">
        <f t="shared" si="47"/>
        <v>4.6338744162384362</v>
      </c>
      <c r="S104" s="13">
        <f t="shared" si="48"/>
        <v>0.2316937208119218</v>
      </c>
      <c r="T104" s="130">
        <f t="shared" si="49"/>
        <v>59</v>
      </c>
      <c r="U104" s="14">
        <v>0</v>
      </c>
      <c r="V104" s="13">
        <f t="shared" si="50"/>
        <v>100</v>
      </c>
      <c r="W104" s="13">
        <f t="shared" si="51"/>
        <v>10</v>
      </c>
      <c r="X104" s="141">
        <f t="shared" si="52"/>
        <v>1</v>
      </c>
      <c r="Y104" s="14">
        <v>0</v>
      </c>
      <c r="Z104" s="13">
        <f t="shared" si="53"/>
        <v>100</v>
      </c>
      <c r="AA104" s="13">
        <f t="shared" si="54"/>
        <v>10</v>
      </c>
      <c r="AB104" s="147">
        <f t="shared" si="55"/>
        <v>1</v>
      </c>
      <c r="AC104" s="11">
        <v>100</v>
      </c>
      <c r="AD104" s="13">
        <f t="shared" si="56"/>
        <v>100</v>
      </c>
      <c r="AE104" s="13">
        <f t="shared" si="57"/>
        <v>100</v>
      </c>
      <c r="AF104" s="15">
        <f t="shared" si="58"/>
        <v>10</v>
      </c>
      <c r="AG104" s="17">
        <f t="shared" si="59"/>
        <v>1</v>
      </c>
      <c r="AH104" s="11">
        <v>0</v>
      </c>
      <c r="AI104" s="13">
        <f t="shared" si="60"/>
        <v>0</v>
      </c>
      <c r="AJ104" s="13">
        <f t="shared" si="61"/>
        <v>0</v>
      </c>
      <c r="AK104" s="155">
        <f t="shared" si="62"/>
        <v>1</v>
      </c>
      <c r="AL104" s="14">
        <v>0</v>
      </c>
      <c r="AM104" s="13">
        <f t="shared" si="63"/>
        <v>0</v>
      </c>
      <c r="AN104" s="13">
        <f t="shared" si="64"/>
        <v>0</v>
      </c>
      <c r="AO104" s="13">
        <f t="shared" si="65"/>
        <v>0</v>
      </c>
      <c r="AP104" s="161">
        <f t="shared" si="66"/>
        <v>170</v>
      </c>
      <c r="AU104" s="11">
        <v>100</v>
      </c>
      <c r="AV104" s="13">
        <f t="shared" si="67"/>
        <v>0</v>
      </c>
      <c r="AW104" s="13">
        <f t="shared" si="68"/>
        <v>0</v>
      </c>
      <c r="AX104" s="17">
        <f t="shared" si="69"/>
        <v>1</v>
      </c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">
        <f t="shared" si="70"/>
        <v>42.938480503854748</v>
      </c>
      <c r="BL104" s="11">
        <f t="shared" si="71"/>
        <v>99</v>
      </c>
    </row>
    <row r="105" spans="1:64" ht="36" x14ac:dyDescent="0.25">
      <c r="A105" s="11">
        <v>120</v>
      </c>
      <c r="B105" s="76" t="s">
        <v>184</v>
      </c>
      <c r="C105" s="12">
        <v>100</v>
      </c>
      <c r="D105" s="14">
        <f t="shared" si="36"/>
        <v>100</v>
      </c>
      <c r="E105" s="13">
        <f t="shared" si="37"/>
        <v>10</v>
      </c>
      <c r="F105" s="121">
        <f t="shared" si="38"/>
        <v>1</v>
      </c>
      <c r="G105" s="60">
        <v>0.32355387202321334</v>
      </c>
      <c r="H105" s="13">
        <f t="shared" si="39"/>
        <v>0.32355387202321334</v>
      </c>
      <c r="I105" s="13">
        <f t="shared" si="40"/>
        <v>4.8533080803482002E-2</v>
      </c>
      <c r="J105" s="13">
        <f t="shared" si="41"/>
        <v>4.8533080803482002E-2</v>
      </c>
      <c r="K105" s="124">
        <f t="shared" si="42"/>
        <v>121</v>
      </c>
      <c r="L105" s="131">
        <v>0</v>
      </c>
      <c r="M105" s="13">
        <f t="shared" si="43"/>
        <v>0</v>
      </c>
      <c r="N105" s="13">
        <f t="shared" si="44"/>
        <v>0</v>
      </c>
      <c r="O105" s="134">
        <f t="shared" si="45"/>
        <v>138</v>
      </c>
      <c r="P105" s="137">
        <v>1.0318949343339483</v>
      </c>
      <c r="Q105" s="13">
        <f t="shared" si="46"/>
        <v>1.1407609324184631</v>
      </c>
      <c r="R105" s="13">
        <f t="shared" si="47"/>
        <v>0.74875399382374808</v>
      </c>
      <c r="S105" s="13">
        <f t="shared" si="48"/>
        <v>3.7437699691187404E-2</v>
      </c>
      <c r="T105" s="130">
        <f t="shared" si="49"/>
        <v>107</v>
      </c>
      <c r="U105" s="14">
        <v>0</v>
      </c>
      <c r="V105" s="13">
        <f t="shared" si="50"/>
        <v>100</v>
      </c>
      <c r="W105" s="13">
        <f t="shared" si="51"/>
        <v>10</v>
      </c>
      <c r="X105" s="141">
        <f t="shared" si="52"/>
        <v>1</v>
      </c>
      <c r="Y105" s="14">
        <v>0</v>
      </c>
      <c r="Z105" s="13">
        <f t="shared" si="53"/>
        <v>100</v>
      </c>
      <c r="AA105" s="13">
        <f t="shared" si="54"/>
        <v>10</v>
      </c>
      <c r="AB105" s="147">
        <f t="shared" si="55"/>
        <v>1</v>
      </c>
      <c r="AC105" s="11">
        <v>99</v>
      </c>
      <c r="AD105" s="13">
        <f t="shared" si="56"/>
        <v>99</v>
      </c>
      <c r="AE105" s="13">
        <f t="shared" si="57"/>
        <v>99</v>
      </c>
      <c r="AF105" s="15">
        <f t="shared" si="58"/>
        <v>9.9</v>
      </c>
      <c r="AG105" s="17">
        <f t="shared" si="59"/>
        <v>87</v>
      </c>
      <c r="AH105" s="11">
        <v>0</v>
      </c>
      <c r="AI105" s="13">
        <f t="shared" si="60"/>
        <v>0</v>
      </c>
      <c r="AJ105" s="13">
        <f t="shared" si="61"/>
        <v>0</v>
      </c>
      <c r="AK105" s="155">
        <f t="shared" si="62"/>
        <v>1</v>
      </c>
      <c r="AL105" s="14">
        <v>29.506699147381244</v>
      </c>
      <c r="AM105" s="13">
        <f t="shared" si="63"/>
        <v>29.506699147381244</v>
      </c>
      <c r="AN105" s="13">
        <f t="shared" si="64"/>
        <v>2.9506699147381243</v>
      </c>
      <c r="AO105" s="13">
        <f t="shared" si="65"/>
        <v>2.9506699147381243</v>
      </c>
      <c r="AP105" s="161">
        <f t="shared" si="66"/>
        <v>56</v>
      </c>
      <c r="AU105" s="11">
        <v>100</v>
      </c>
      <c r="AV105" s="13">
        <f t="shared" si="67"/>
        <v>0</v>
      </c>
      <c r="AW105" s="13">
        <f t="shared" si="68"/>
        <v>0</v>
      </c>
      <c r="AX105" s="17">
        <f t="shared" si="69"/>
        <v>1</v>
      </c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">
        <f t="shared" si="70"/>
        <v>42.936640695232789</v>
      </c>
      <c r="BL105" s="11">
        <f t="shared" si="71"/>
        <v>100</v>
      </c>
    </row>
    <row r="106" spans="1:64" x14ac:dyDescent="0.25">
      <c r="A106" s="11">
        <v>69</v>
      </c>
      <c r="B106" s="76" t="s">
        <v>129</v>
      </c>
      <c r="C106" s="12">
        <v>99.073619121984976</v>
      </c>
      <c r="D106" s="14">
        <f t="shared" si="36"/>
        <v>98.928961184879569</v>
      </c>
      <c r="E106" s="13">
        <f t="shared" si="37"/>
        <v>9.8928961184879558</v>
      </c>
      <c r="F106" s="121">
        <f t="shared" si="38"/>
        <v>152</v>
      </c>
      <c r="G106" s="60">
        <v>0</v>
      </c>
      <c r="H106" s="13">
        <f t="shared" si="39"/>
        <v>0</v>
      </c>
      <c r="I106" s="13">
        <f t="shared" si="40"/>
        <v>0</v>
      </c>
      <c r="J106" s="13">
        <f t="shared" si="41"/>
        <v>0</v>
      </c>
      <c r="K106" s="124">
        <f t="shared" si="42"/>
        <v>171</v>
      </c>
      <c r="L106" s="131">
        <v>0</v>
      </c>
      <c r="M106" s="13">
        <f t="shared" si="43"/>
        <v>0</v>
      </c>
      <c r="N106" s="13">
        <f t="shared" si="44"/>
        <v>0</v>
      </c>
      <c r="O106" s="134">
        <f t="shared" si="45"/>
        <v>138</v>
      </c>
      <c r="P106" s="137">
        <v>0</v>
      </c>
      <c r="Q106" s="13">
        <f t="shared" si="46"/>
        <v>0</v>
      </c>
      <c r="R106" s="13">
        <f t="shared" si="47"/>
        <v>0</v>
      </c>
      <c r="S106" s="13">
        <f t="shared" si="48"/>
        <v>0</v>
      </c>
      <c r="T106" s="130">
        <f t="shared" si="49"/>
        <v>149</v>
      </c>
      <c r="U106" s="14">
        <v>0</v>
      </c>
      <c r="V106" s="13">
        <f t="shared" si="50"/>
        <v>100</v>
      </c>
      <c r="W106" s="13">
        <f t="shared" si="51"/>
        <v>10</v>
      </c>
      <c r="X106" s="141">
        <f t="shared" si="52"/>
        <v>1</v>
      </c>
      <c r="Y106" s="14">
        <v>0</v>
      </c>
      <c r="Z106" s="13">
        <f t="shared" si="53"/>
        <v>100</v>
      </c>
      <c r="AA106" s="13">
        <f t="shared" si="54"/>
        <v>10</v>
      </c>
      <c r="AB106" s="147">
        <f t="shared" si="55"/>
        <v>1</v>
      </c>
      <c r="AC106" s="11">
        <v>100</v>
      </c>
      <c r="AD106" s="13">
        <f t="shared" si="56"/>
        <v>100</v>
      </c>
      <c r="AE106" s="13">
        <f t="shared" si="57"/>
        <v>100</v>
      </c>
      <c r="AF106" s="15">
        <f t="shared" si="58"/>
        <v>10</v>
      </c>
      <c r="AG106" s="17">
        <f t="shared" si="59"/>
        <v>1</v>
      </c>
      <c r="AH106" s="11">
        <v>0</v>
      </c>
      <c r="AI106" s="13">
        <f t="shared" si="60"/>
        <v>0</v>
      </c>
      <c r="AJ106" s="13">
        <f t="shared" si="61"/>
        <v>0</v>
      </c>
      <c r="AK106" s="155">
        <f t="shared" si="62"/>
        <v>1</v>
      </c>
      <c r="AL106" s="14">
        <v>29.906221983773822</v>
      </c>
      <c r="AM106" s="13">
        <f t="shared" si="63"/>
        <v>29.906221983773822</v>
      </c>
      <c r="AN106" s="13">
        <f t="shared" si="64"/>
        <v>2.9906221983773822</v>
      </c>
      <c r="AO106" s="13">
        <f t="shared" si="65"/>
        <v>2.9906221983773822</v>
      </c>
      <c r="AP106" s="161">
        <f t="shared" si="66"/>
        <v>55</v>
      </c>
      <c r="AU106" s="11">
        <v>100</v>
      </c>
      <c r="AV106" s="13">
        <f t="shared" si="67"/>
        <v>0</v>
      </c>
      <c r="AW106" s="13">
        <f t="shared" si="68"/>
        <v>0</v>
      </c>
      <c r="AX106" s="17">
        <f t="shared" si="69"/>
        <v>1</v>
      </c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">
        <f t="shared" si="70"/>
        <v>42.883518316865334</v>
      </c>
      <c r="BL106" s="11">
        <f t="shared" si="71"/>
        <v>101</v>
      </c>
    </row>
    <row r="107" spans="1:64" x14ac:dyDescent="0.25">
      <c r="A107" s="11">
        <v>107</v>
      </c>
      <c r="B107" s="76" t="s">
        <v>159</v>
      </c>
      <c r="C107" s="12">
        <v>97.425430438153597</v>
      </c>
      <c r="D107" s="14">
        <f t="shared" si="36"/>
        <v>97.023401498880659</v>
      </c>
      <c r="E107" s="13">
        <f t="shared" si="37"/>
        <v>9.7023401498880659</v>
      </c>
      <c r="F107" s="121">
        <f t="shared" si="38"/>
        <v>170</v>
      </c>
      <c r="G107" s="60">
        <v>0.42301219761726788</v>
      </c>
      <c r="H107" s="13">
        <f t="shared" si="39"/>
        <v>0.42301219761726788</v>
      </c>
      <c r="I107" s="13">
        <f t="shared" si="40"/>
        <v>6.3451829642590177E-2</v>
      </c>
      <c r="J107" s="13">
        <f t="shared" si="41"/>
        <v>6.3451829642590177E-2</v>
      </c>
      <c r="K107" s="124">
        <f t="shared" si="42"/>
        <v>116</v>
      </c>
      <c r="L107" s="131">
        <v>3</v>
      </c>
      <c r="M107" s="13">
        <f t="shared" si="43"/>
        <v>28.125</v>
      </c>
      <c r="N107" s="13">
        <f t="shared" si="44"/>
        <v>2.8125</v>
      </c>
      <c r="O107" s="134">
        <f t="shared" si="45"/>
        <v>31</v>
      </c>
      <c r="P107" s="137">
        <v>26.061204343534058</v>
      </c>
      <c r="Q107" s="13">
        <f t="shared" si="46"/>
        <v>28.810688741356621</v>
      </c>
      <c r="R107" s="13">
        <f t="shared" si="47"/>
        <v>9.972063263469801</v>
      </c>
      <c r="S107" s="13">
        <f t="shared" si="48"/>
        <v>0.49860316317349002</v>
      </c>
      <c r="T107" s="130">
        <f t="shared" si="49"/>
        <v>20</v>
      </c>
      <c r="U107" s="14">
        <v>0</v>
      </c>
      <c r="V107" s="13">
        <f t="shared" si="50"/>
        <v>100</v>
      </c>
      <c r="W107" s="13">
        <f t="shared" si="51"/>
        <v>10</v>
      </c>
      <c r="X107" s="141">
        <f t="shared" si="52"/>
        <v>1</v>
      </c>
      <c r="Y107" s="14">
        <v>0</v>
      </c>
      <c r="Z107" s="13">
        <f t="shared" si="53"/>
        <v>100</v>
      </c>
      <c r="AA107" s="13">
        <f t="shared" si="54"/>
        <v>10</v>
      </c>
      <c r="AB107" s="147">
        <f t="shared" si="55"/>
        <v>1</v>
      </c>
      <c r="AC107" s="11">
        <v>74</v>
      </c>
      <c r="AD107" s="13">
        <f t="shared" si="56"/>
        <v>74</v>
      </c>
      <c r="AE107" s="13">
        <f t="shared" si="57"/>
        <v>74</v>
      </c>
      <c r="AF107" s="15">
        <f t="shared" si="58"/>
        <v>7.4</v>
      </c>
      <c r="AG107" s="17">
        <f t="shared" si="59"/>
        <v>165</v>
      </c>
      <c r="AH107" s="11">
        <v>0</v>
      </c>
      <c r="AI107" s="13">
        <f t="shared" si="60"/>
        <v>0</v>
      </c>
      <c r="AJ107" s="13">
        <f t="shared" si="61"/>
        <v>0</v>
      </c>
      <c r="AK107" s="155">
        <f t="shared" si="62"/>
        <v>1</v>
      </c>
      <c r="AL107" s="14">
        <v>21.974335318292372</v>
      </c>
      <c r="AM107" s="13">
        <f t="shared" si="63"/>
        <v>21.974335318292372</v>
      </c>
      <c r="AN107" s="13">
        <f t="shared" si="64"/>
        <v>2.1974335318292373</v>
      </c>
      <c r="AO107" s="13">
        <f t="shared" si="65"/>
        <v>2.1974335318292373</v>
      </c>
      <c r="AP107" s="161">
        <f t="shared" si="66"/>
        <v>90</v>
      </c>
      <c r="AU107" s="11">
        <v>100</v>
      </c>
      <c r="AV107" s="13">
        <f t="shared" si="67"/>
        <v>0</v>
      </c>
      <c r="AW107" s="13">
        <f t="shared" si="68"/>
        <v>0</v>
      </c>
      <c r="AX107" s="17">
        <f t="shared" si="69"/>
        <v>1</v>
      </c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">
        <f t="shared" si="70"/>
        <v>42.674328674533385</v>
      </c>
      <c r="BL107" s="11">
        <f t="shared" si="71"/>
        <v>102</v>
      </c>
    </row>
    <row r="108" spans="1:64" x14ac:dyDescent="0.25">
      <c r="A108" s="11">
        <v>101</v>
      </c>
      <c r="B108" s="76" t="s">
        <v>171</v>
      </c>
      <c r="C108" s="12">
        <v>96.920540106077866</v>
      </c>
      <c r="D108" s="14">
        <f t="shared" si="36"/>
        <v>96.439670599565432</v>
      </c>
      <c r="E108" s="13">
        <f t="shared" si="37"/>
        <v>9.6439670599565428</v>
      </c>
      <c r="F108" s="121">
        <f t="shared" si="38"/>
        <v>176</v>
      </c>
      <c r="G108" s="60">
        <v>0.14173137342567163</v>
      </c>
      <c r="H108" s="13">
        <f t="shared" si="39"/>
        <v>0.14173137342567163</v>
      </c>
      <c r="I108" s="13">
        <f t="shared" si="40"/>
        <v>2.1259706013850743E-2</v>
      </c>
      <c r="J108" s="13">
        <f t="shared" si="41"/>
        <v>2.1259706013850743E-2</v>
      </c>
      <c r="K108" s="124">
        <f t="shared" si="42"/>
        <v>154</v>
      </c>
      <c r="L108" s="131">
        <v>3</v>
      </c>
      <c r="M108" s="13">
        <f t="shared" si="43"/>
        <v>28.125</v>
      </c>
      <c r="N108" s="13">
        <f t="shared" si="44"/>
        <v>2.8125</v>
      </c>
      <c r="O108" s="134">
        <f t="shared" si="45"/>
        <v>31</v>
      </c>
      <c r="P108" s="137">
        <v>15.128755364806864</v>
      </c>
      <c r="Q108" s="13">
        <f t="shared" si="46"/>
        <v>16.724854926657358</v>
      </c>
      <c r="R108" s="13">
        <f t="shared" si="47"/>
        <v>5.9434519919033795</v>
      </c>
      <c r="S108" s="13">
        <f t="shared" si="48"/>
        <v>0.29717259959516901</v>
      </c>
      <c r="T108" s="130">
        <f t="shared" si="49"/>
        <v>45</v>
      </c>
      <c r="U108" s="14">
        <v>0</v>
      </c>
      <c r="V108" s="13">
        <f t="shared" si="50"/>
        <v>100</v>
      </c>
      <c r="W108" s="13">
        <f t="shared" si="51"/>
        <v>10</v>
      </c>
      <c r="X108" s="141">
        <f t="shared" si="52"/>
        <v>1</v>
      </c>
      <c r="Y108" s="14">
        <v>0</v>
      </c>
      <c r="Z108" s="13">
        <f t="shared" si="53"/>
        <v>100</v>
      </c>
      <c r="AA108" s="13">
        <f t="shared" si="54"/>
        <v>10</v>
      </c>
      <c r="AB108" s="147">
        <f t="shared" si="55"/>
        <v>1</v>
      </c>
      <c r="AC108" s="11">
        <v>85</v>
      </c>
      <c r="AD108" s="13">
        <f t="shared" si="56"/>
        <v>85</v>
      </c>
      <c r="AE108" s="13">
        <f t="shared" si="57"/>
        <v>85</v>
      </c>
      <c r="AF108" s="15">
        <f t="shared" si="58"/>
        <v>8.5</v>
      </c>
      <c r="AG108" s="17">
        <f t="shared" si="59"/>
        <v>146</v>
      </c>
      <c r="AH108" s="11">
        <v>0</v>
      </c>
      <c r="AI108" s="13">
        <f t="shared" si="60"/>
        <v>0</v>
      </c>
      <c r="AJ108" s="13">
        <f t="shared" si="61"/>
        <v>0</v>
      </c>
      <c r="AK108" s="155">
        <f t="shared" si="62"/>
        <v>1</v>
      </c>
      <c r="AL108" s="14">
        <v>12.548541841163482</v>
      </c>
      <c r="AM108" s="13">
        <f t="shared" si="63"/>
        <v>12.548541841163482</v>
      </c>
      <c r="AN108" s="13">
        <f t="shared" si="64"/>
        <v>1.2548541841163483</v>
      </c>
      <c r="AO108" s="13">
        <f t="shared" si="65"/>
        <v>1.2548541841163483</v>
      </c>
      <c r="AP108" s="161">
        <f t="shared" si="66"/>
        <v>135</v>
      </c>
      <c r="AU108" s="11">
        <v>100</v>
      </c>
      <c r="AV108" s="13">
        <f t="shared" si="67"/>
        <v>0</v>
      </c>
      <c r="AW108" s="13">
        <f t="shared" si="68"/>
        <v>0</v>
      </c>
      <c r="AX108" s="17">
        <f t="shared" si="69"/>
        <v>1</v>
      </c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">
        <f t="shared" si="70"/>
        <v>42.529753549681907</v>
      </c>
      <c r="BL108" s="11">
        <f t="shared" si="71"/>
        <v>105</v>
      </c>
    </row>
    <row r="109" spans="1:64" ht="36" x14ac:dyDescent="0.25">
      <c r="A109" s="11">
        <v>169</v>
      </c>
      <c r="B109" s="76" t="s">
        <v>233</v>
      </c>
      <c r="C109" s="12">
        <v>99.957976931102138</v>
      </c>
      <c r="D109" s="14">
        <f t="shared" si="36"/>
        <v>99.95141486726655</v>
      </c>
      <c r="E109" s="13">
        <f t="shared" si="37"/>
        <v>9.9951414867266539</v>
      </c>
      <c r="F109" s="121">
        <f t="shared" si="38"/>
        <v>128</v>
      </c>
      <c r="G109" s="60">
        <v>16.778799155515028</v>
      </c>
      <c r="H109" s="13">
        <f t="shared" si="39"/>
        <v>16.778799155515028</v>
      </c>
      <c r="I109" s="13">
        <f t="shared" si="40"/>
        <v>2.516819873327254</v>
      </c>
      <c r="J109" s="13">
        <f t="shared" si="41"/>
        <v>2.516819873327254</v>
      </c>
      <c r="K109" s="124">
        <f t="shared" si="42"/>
        <v>91</v>
      </c>
      <c r="L109" s="131">
        <v>3.5</v>
      </c>
      <c r="M109" s="13">
        <f t="shared" si="43"/>
        <v>32.8125</v>
      </c>
      <c r="N109" s="13">
        <f t="shared" si="44"/>
        <v>3.28125</v>
      </c>
      <c r="O109" s="134">
        <f t="shared" si="45"/>
        <v>27</v>
      </c>
      <c r="P109" s="137">
        <v>26.505507955936352</v>
      </c>
      <c r="Q109" s="13">
        <f t="shared" si="46"/>
        <v>29.301866850965315</v>
      </c>
      <c r="R109" s="13">
        <f t="shared" si="47"/>
        <v>10.135789300006032</v>
      </c>
      <c r="S109" s="13">
        <f t="shared" si="48"/>
        <v>0.50678946500030153</v>
      </c>
      <c r="T109" s="130">
        <f t="shared" si="49"/>
        <v>17</v>
      </c>
      <c r="U109" s="14">
        <v>0</v>
      </c>
      <c r="V109" s="13">
        <f t="shared" si="50"/>
        <v>100</v>
      </c>
      <c r="W109" s="13">
        <f t="shared" si="51"/>
        <v>10</v>
      </c>
      <c r="X109" s="141">
        <f t="shared" si="52"/>
        <v>1</v>
      </c>
      <c r="Y109" s="14">
        <v>50</v>
      </c>
      <c r="Z109" s="13">
        <f t="shared" si="53"/>
        <v>50</v>
      </c>
      <c r="AA109" s="13">
        <f t="shared" si="54"/>
        <v>5</v>
      </c>
      <c r="AB109" s="147">
        <f t="shared" si="55"/>
        <v>227</v>
      </c>
      <c r="AC109" s="11">
        <v>100</v>
      </c>
      <c r="AD109" s="13">
        <f t="shared" si="56"/>
        <v>100</v>
      </c>
      <c r="AE109" s="13">
        <f t="shared" si="57"/>
        <v>100</v>
      </c>
      <c r="AF109" s="15">
        <f t="shared" si="58"/>
        <v>10</v>
      </c>
      <c r="AG109" s="17">
        <f t="shared" si="59"/>
        <v>1</v>
      </c>
      <c r="AH109" s="11">
        <v>0</v>
      </c>
      <c r="AI109" s="13">
        <f t="shared" si="60"/>
        <v>0</v>
      </c>
      <c r="AJ109" s="13">
        <f t="shared" si="61"/>
        <v>0</v>
      </c>
      <c r="AK109" s="155">
        <f t="shared" si="62"/>
        <v>1</v>
      </c>
      <c r="AL109" s="14">
        <v>12.231629913331886</v>
      </c>
      <c r="AM109" s="13">
        <f t="shared" si="63"/>
        <v>12.231629913331886</v>
      </c>
      <c r="AN109" s="13">
        <f t="shared" si="64"/>
        <v>1.2231629913331887</v>
      </c>
      <c r="AO109" s="13">
        <f t="shared" si="65"/>
        <v>1.2231629913331887</v>
      </c>
      <c r="AP109" s="161">
        <f t="shared" si="66"/>
        <v>138</v>
      </c>
      <c r="AU109" s="11">
        <v>100</v>
      </c>
      <c r="AV109" s="13">
        <f t="shared" si="67"/>
        <v>0</v>
      </c>
      <c r="AW109" s="13">
        <f t="shared" si="68"/>
        <v>0</v>
      </c>
      <c r="AX109" s="17">
        <f t="shared" si="69"/>
        <v>1</v>
      </c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">
        <f t="shared" si="70"/>
        <v>42.523163816387402</v>
      </c>
      <c r="BL109" s="11">
        <f t="shared" si="71"/>
        <v>106</v>
      </c>
    </row>
    <row r="110" spans="1:64" ht="36" x14ac:dyDescent="0.25">
      <c r="A110" s="11">
        <v>129</v>
      </c>
      <c r="B110" s="76" t="s">
        <v>193</v>
      </c>
      <c r="C110" s="12">
        <v>100</v>
      </c>
      <c r="D110" s="14">
        <f t="shared" si="36"/>
        <v>100</v>
      </c>
      <c r="E110" s="13">
        <f t="shared" si="37"/>
        <v>10</v>
      </c>
      <c r="F110" s="121">
        <f t="shared" si="38"/>
        <v>1</v>
      </c>
      <c r="G110" s="60">
        <v>0.19550091148173554</v>
      </c>
      <c r="H110" s="13">
        <f t="shared" si="39"/>
        <v>0.19550091148173554</v>
      </c>
      <c r="I110" s="13">
        <f t="shared" si="40"/>
        <v>2.9325136722260333E-2</v>
      </c>
      <c r="J110" s="13">
        <f t="shared" si="41"/>
        <v>2.9325136722260333E-2</v>
      </c>
      <c r="K110" s="124">
        <f t="shared" si="42"/>
        <v>134</v>
      </c>
      <c r="L110" s="131">
        <v>0</v>
      </c>
      <c r="M110" s="13">
        <f t="shared" si="43"/>
        <v>0</v>
      </c>
      <c r="N110" s="13">
        <f t="shared" si="44"/>
        <v>0</v>
      </c>
      <c r="O110" s="134">
        <f t="shared" si="45"/>
        <v>138</v>
      </c>
      <c r="P110" s="137">
        <v>1.0318949343339483</v>
      </c>
      <c r="Q110" s="13">
        <f t="shared" si="46"/>
        <v>1.1407609324184631</v>
      </c>
      <c r="R110" s="13">
        <f t="shared" si="47"/>
        <v>0.74875399382374808</v>
      </c>
      <c r="S110" s="13">
        <f t="shared" si="48"/>
        <v>3.7437699691187404E-2</v>
      </c>
      <c r="T110" s="130">
        <f t="shared" si="49"/>
        <v>107</v>
      </c>
      <c r="U110" s="14">
        <v>0</v>
      </c>
      <c r="V110" s="13">
        <f t="shared" si="50"/>
        <v>100</v>
      </c>
      <c r="W110" s="13">
        <f t="shared" si="51"/>
        <v>10</v>
      </c>
      <c r="X110" s="141">
        <f t="shared" si="52"/>
        <v>1</v>
      </c>
      <c r="Y110" s="14">
        <v>0</v>
      </c>
      <c r="Z110" s="13">
        <f t="shared" si="53"/>
        <v>100</v>
      </c>
      <c r="AA110" s="13">
        <f t="shared" si="54"/>
        <v>10</v>
      </c>
      <c r="AB110" s="147">
        <f t="shared" si="55"/>
        <v>1</v>
      </c>
      <c r="AC110" s="11">
        <v>99</v>
      </c>
      <c r="AD110" s="13">
        <f t="shared" si="56"/>
        <v>99</v>
      </c>
      <c r="AE110" s="13">
        <f t="shared" si="57"/>
        <v>99</v>
      </c>
      <c r="AF110" s="15">
        <f t="shared" si="58"/>
        <v>9.9</v>
      </c>
      <c r="AG110" s="17">
        <f t="shared" si="59"/>
        <v>87</v>
      </c>
      <c r="AH110" s="11">
        <v>0</v>
      </c>
      <c r="AI110" s="13">
        <f t="shared" si="60"/>
        <v>0</v>
      </c>
      <c r="AJ110" s="13">
        <f t="shared" si="61"/>
        <v>0</v>
      </c>
      <c r="AK110" s="155">
        <f t="shared" si="62"/>
        <v>1</v>
      </c>
      <c r="AL110" s="14">
        <v>25.762587284086734</v>
      </c>
      <c r="AM110" s="13">
        <f t="shared" si="63"/>
        <v>25.762587284086734</v>
      </c>
      <c r="AN110" s="13">
        <f t="shared" si="64"/>
        <v>2.5762587284086735</v>
      </c>
      <c r="AO110" s="13">
        <f t="shared" si="65"/>
        <v>2.5762587284086735</v>
      </c>
      <c r="AP110" s="161">
        <f t="shared" si="66"/>
        <v>76</v>
      </c>
      <c r="AU110" s="11">
        <v>100</v>
      </c>
      <c r="AV110" s="13">
        <f t="shared" si="67"/>
        <v>0</v>
      </c>
      <c r="AW110" s="13">
        <f t="shared" si="68"/>
        <v>0</v>
      </c>
      <c r="AX110" s="17">
        <f t="shared" si="69"/>
        <v>1</v>
      </c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">
        <f t="shared" si="70"/>
        <v>42.543021564822119</v>
      </c>
      <c r="BL110" s="11">
        <f t="shared" si="71"/>
        <v>103</v>
      </c>
    </row>
    <row r="111" spans="1:64" ht="36" x14ac:dyDescent="0.25">
      <c r="A111" s="11">
        <v>147</v>
      </c>
      <c r="B111" s="76" t="s">
        <v>211</v>
      </c>
      <c r="C111" s="12">
        <v>100</v>
      </c>
      <c r="D111" s="14">
        <f t="shared" si="36"/>
        <v>100</v>
      </c>
      <c r="E111" s="13">
        <f t="shared" si="37"/>
        <v>10</v>
      </c>
      <c r="F111" s="121">
        <f t="shared" si="38"/>
        <v>1</v>
      </c>
      <c r="G111" s="60">
        <v>0.34247235483477156</v>
      </c>
      <c r="H111" s="13">
        <f t="shared" si="39"/>
        <v>0.34247235483477156</v>
      </c>
      <c r="I111" s="13">
        <f t="shared" si="40"/>
        <v>5.1370853225215736E-2</v>
      </c>
      <c r="J111" s="13">
        <f t="shared" si="41"/>
        <v>5.1370853225215736E-2</v>
      </c>
      <c r="K111" s="124">
        <f t="shared" si="42"/>
        <v>118</v>
      </c>
      <c r="L111" s="131">
        <v>0</v>
      </c>
      <c r="M111" s="13">
        <f t="shared" si="43"/>
        <v>0</v>
      </c>
      <c r="N111" s="13">
        <f t="shared" si="44"/>
        <v>0</v>
      </c>
      <c r="O111" s="134">
        <f t="shared" si="45"/>
        <v>138</v>
      </c>
      <c r="P111" s="137">
        <v>1.0318949343339483</v>
      </c>
      <c r="Q111" s="13">
        <f t="shared" si="46"/>
        <v>1.1407609324184631</v>
      </c>
      <c r="R111" s="13">
        <f t="shared" si="47"/>
        <v>0.74875399382374808</v>
      </c>
      <c r="S111" s="13">
        <f t="shared" si="48"/>
        <v>3.7437699691187404E-2</v>
      </c>
      <c r="T111" s="130">
        <f t="shared" si="49"/>
        <v>107</v>
      </c>
      <c r="U111" s="14">
        <v>0</v>
      </c>
      <c r="V111" s="13">
        <f t="shared" si="50"/>
        <v>100</v>
      </c>
      <c r="W111" s="13">
        <f t="shared" si="51"/>
        <v>10</v>
      </c>
      <c r="X111" s="141">
        <f t="shared" si="52"/>
        <v>1</v>
      </c>
      <c r="Y111" s="14">
        <v>0</v>
      </c>
      <c r="Z111" s="13">
        <f t="shared" si="53"/>
        <v>100</v>
      </c>
      <c r="AA111" s="13">
        <f t="shared" si="54"/>
        <v>10</v>
      </c>
      <c r="AB111" s="147">
        <f t="shared" si="55"/>
        <v>1</v>
      </c>
      <c r="AC111" s="11">
        <v>99</v>
      </c>
      <c r="AD111" s="13">
        <f t="shared" si="56"/>
        <v>99</v>
      </c>
      <c r="AE111" s="13">
        <f t="shared" si="57"/>
        <v>99</v>
      </c>
      <c r="AF111" s="15">
        <f t="shared" si="58"/>
        <v>9.9</v>
      </c>
      <c r="AG111" s="17">
        <f t="shared" si="59"/>
        <v>87</v>
      </c>
      <c r="AH111" s="11">
        <v>0</v>
      </c>
      <c r="AI111" s="13">
        <f t="shared" si="60"/>
        <v>0</v>
      </c>
      <c r="AJ111" s="13">
        <f t="shared" si="61"/>
        <v>0</v>
      </c>
      <c r="AK111" s="155">
        <f t="shared" si="62"/>
        <v>1</v>
      </c>
      <c r="AL111" s="14">
        <v>25.435203094777563</v>
      </c>
      <c r="AM111" s="13">
        <f t="shared" si="63"/>
        <v>25.435203094777563</v>
      </c>
      <c r="AN111" s="13">
        <f t="shared" si="64"/>
        <v>2.5435203094777563</v>
      </c>
      <c r="AO111" s="13">
        <f t="shared" si="65"/>
        <v>2.5435203094777563</v>
      </c>
      <c r="AP111" s="161">
        <f t="shared" si="66"/>
        <v>78</v>
      </c>
      <c r="AU111" s="11">
        <v>100</v>
      </c>
      <c r="AV111" s="13">
        <f t="shared" si="67"/>
        <v>0</v>
      </c>
      <c r="AW111" s="13">
        <f t="shared" si="68"/>
        <v>0</v>
      </c>
      <c r="AX111" s="17">
        <f t="shared" si="69"/>
        <v>1</v>
      </c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">
        <f t="shared" si="70"/>
        <v>42.532328862394159</v>
      </c>
      <c r="BL111" s="11">
        <f t="shared" si="71"/>
        <v>104</v>
      </c>
    </row>
    <row r="112" spans="1:64" ht="24" x14ac:dyDescent="0.25">
      <c r="A112" s="11">
        <v>150</v>
      </c>
      <c r="B112" s="76" t="s">
        <v>214</v>
      </c>
      <c r="C112" s="12">
        <v>100</v>
      </c>
      <c r="D112" s="14">
        <f t="shared" si="36"/>
        <v>100</v>
      </c>
      <c r="E112" s="13">
        <f t="shared" si="37"/>
        <v>10</v>
      </c>
      <c r="F112" s="121">
        <f t="shared" si="38"/>
        <v>1</v>
      </c>
      <c r="G112" s="60">
        <v>0.18735741678764636</v>
      </c>
      <c r="H112" s="13">
        <f t="shared" si="39"/>
        <v>0.18735741678764636</v>
      </c>
      <c r="I112" s="13">
        <f t="shared" si="40"/>
        <v>2.8103612518146956E-2</v>
      </c>
      <c r="J112" s="13">
        <f t="shared" si="41"/>
        <v>2.8103612518146956E-2</v>
      </c>
      <c r="K112" s="124">
        <f t="shared" si="42"/>
        <v>137</v>
      </c>
      <c r="L112" s="131">
        <v>0</v>
      </c>
      <c r="M112" s="13">
        <f t="shared" si="43"/>
        <v>0</v>
      </c>
      <c r="N112" s="13">
        <f t="shared" si="44"/>
        <v>0</v>
      </c>
      <c r="O112" s="134">
        <f t="shared" si="45"/>
        <v>138</v>
      </c>
      <c r="P112" s="137">
        <v>1.0318949343339483</v>
      </c>
      <c r="Q112" s="13">
        <f t="shared" si="46"/>
        <v>1.1407609324184631</v>
      </c>
      <c r="R112" s="13">
        <f t="shared" si="47"/>
        <v>0.74875399382374808</v>
      </c>
      <c r="S112" s="13">
        <f t="shared" si="48"/>
        <v>3.7437699691187404E-2</v>
      </c>
      <c r="T112" s="130">
        <f t="shared" si="49"/>
        <v>107</v>
      </c>
      <c r="U112" s="14">
        <v>0</v>
      </c>
      <c r="V112" s="13">
        <f t="shared" si="50"/>
        <v>100</v>
      </c>
      <c r="W112" s="13">
        <f t="shared" si="51"/>
        <v>10</v>
      </c>
      <c r="X112" s="141">
        <f t="shared" si="52"/>
        <v>1</v>
      </c>
      <c r="Y112" s="14">
        <v>0</v>
      </c>
      <c r="Z112" s="13">
        <f t="shared" si="53"/>
        <v>100</v>
      </c>
      <c r="AA112" s="13">
        <f t="shared" si="54"/>
        <v>10</v>
      </c>
      <c r="AB112" s="147">
        <f t="shared" si="55"/>
        <v>1</v>
      </c>
      <c r="AC112" s="11">
        <v>99</v>
      </c>
      <c r="AD112" s="13">
        <f t="shared" si="56"/>
        <v>99</v>
      </c>
      <c r="AE112" s="13">
        <f t="shared" si="57"/>
        <v>99</v>
      </c>
      <c r="AF112" s="15">
        <f t="shared" si="58"/>
        <v>9.9</v>
      </c>
      <c r="AG112" s="17">
        <f t="shared" si="59"/>
        <v>87</v>
      </c>
      <c r="AH112" s="11">
        <v>0</v>
      </c>
      <c r="AI112" s="13">
        <f t="shared" si="60"/>
        <v>0</v>
      </c>
      <c r="AJ112" s="13">
        <f t="shared" si="61"/>
        <v>0</v>
      </c>
      <c r="AK112" s="155">
        <f t="shared" si="62"/>
        <v>1</v>
      </c>
      <c r="AL112" s="14">
        <v>25.532664201443918</v>
      </c>
      <c r="AM112" s="13">
        <f t="shared" si="63"/>
        <v>25.532664201443918</v>
      </c>
      <c r="AN112" s="13">
        <f t="shared" si="64"/>
        <v>2.553266420144392</v>
      </c>
      <c r="AO112" s="13">
        <f t="shared" si="65"/>
        <v>2.553266420144392</v>
      </c>
      <c r="AP112" s="161">
        <f t="shared" si="66"/>
        <v>77</v>
      </c>
      <c r="AU112" s="11">
        <v>100</v>
      </c>
      <c r="AV112" s="13">
        <f t="shared" si="67"/>
        <v>0</v>
      </c>
      <c r="AW112" s="13">
        <f t="shared" si="68"/>
        <v>0</v>
      </c>
      <c r="AX112" s="17">
        <f t="shared" si="69"/>
        <v>1</v>
      </c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">
        <f t="shared" si="70"/>
        <v>42.518807732353721</v>
      </c>
      <c r="BL112" s="11">
        <f t="shared" si="71"/>
        <v>107</v>
      </c>
    </row>
    <row r="113" spans="1:64" ht="36" x14ac:dyDescent="0.25">
      <c r="A113" s="11">
        <v>115</v>
      </c>
      <c r="B113" s="76" t="s">
        <v>179</v>
      </c>
      <c r="C113" s="12">
        <v>100</v>
      </c>
      <c r="D113" s="14">
        <f t="shared" si="36"/>
        <v>100</v>
      </c>
      <c r="E113" s="13">
        <f t="shared" si="37"/>
        <v>10</v>
      </c>
      <c r="F113" s="121">
        <f t="shared" si="38"/>
        <v>1</v>
      </c>
      <c r="G113" s="60">
        <v>0.37592659204559081</v>
      </c>
      <c r="H113" s="13">
        <f t="shared" si="39"/>
        <v>0.37592659204559081</v>
      </c>
      <c r="I113" s="13">
        <f t="shared" si="40"/>
        <v>5.6388988806838618E-2</v>
      </c>
      <c r="J113" s="13">
        <f t="shared" si="41"/>
        <v>5.6388988806838618E-2</v>
      </c>
      <c r="K113" s="124">
        <f t="shared" si="42"/>
        <v>117</v>
      </c>
      <c r="L113" s="131">
        <v>0</v>
      </c>
      <c r="M113" s="13">
        <f t="shared" si="43"/>
        <v>0</v>
      </c>
      <c r="N113" s="13">
        <f t="shared" si="44"/>
        <v>0</v>
      </c>
      <c r="O113" s="134">
        <f t="shared" si="45"/>
        <v>138</v>
      </c>
      <c r="P113" s="137">
        <v>1.0318949343339483</v>
      </c>
      <c r="Q113" s="13">
        <f t="shared" si="46"/>
        <v>1.1407609324184631</v>
      </c>
      <c r="R113" s="13">
        <f t="shared" si="47"/>
        <v>0.74875399382374808</v>
      </c>
      <c r="S113" s="13">
        <f t="shared" si="48"/>
        <v>3.7437699691187404E-2</v>
      </c>
      <c r="T113" s="130">
        <f t="shared" si="49"/>
        <v>107</v>
      </c>
      <c r="U113" s="14">
        <v>0</v>
      </c>
      <c r="V113" s="13">
        <f t="shared" si="50"/>
        <v>100</v>
      </c>
      <c r="W113" s="13">
        <f t="shared" si="51"/>
        <v>10</v>
      </c>
      <c r="X113" s="141">
        <f t="shared" si="52"/>
        <v>1</v>
      </c>
      <c r="Y113" s="14">
        <v>0</v>
      </c>
      <c r="Z113" s="13">
        <f t="shared" si="53"/>
        <v>100</v>
      </c>
      <c r="AA113" s="13">
        <f t="shared" si="54"/>
        <v>10</v>
      </c>
      <c r="AB113" s="147">
        <f t="shared" si="55"/>
        <v>1</v>
      </c>
      <c r="AC113" s="11">
        <v>99</v>
      </c>
      <c r="AD113" s="13">
        <f t="shared" si="56"/>
        <v>99</v>
      </c>
      <c r="AE113" s="13">
        <f t="shared" si="57"/>
        <v>99</v>
      </c>
      <c r="AF113" s="15">
        <f t="shared" si="58"/>
        <v>9.9</v>
      </c>
      <c r="AG113" s="17">
        <f t="shared" si="59"/>
        <v>87</v>
      </c>
      <c r="AH113" s="11">
        <v>0</v>
      </c>
      <c r="AI113" s="13">
        <f t="shared" si="60"/>
        <v>0</v>
      </c>
      <c r="AJ113" s="13">
        <f t="shared" si="61"/>
        <v>0</v>
      </c>
      <c r="AK113" s="155">
        <f t="shared" si="62"/>
        <v>1</v>
      </c>
      <c r="AL113" s="14">
        <v>24.920353982300885</v>
      </c>
      <c r="AM113" s="13">
        <f t="shared" si="63"/>
        <v>24.920353982300885</v>
      </c>
      <c r="AN113" s="13">
        <f t="shared" si="64"/>
        <v>2.4920353982300885</v>
      </c>
      <c r="AO113" s="13">
        <f t="shared" si="65"/>
        <v>2.4920353982300885</v>
      </c>
      <c r="AP113" s="161">
        <f t="shared" si="66"/>
        <v>80</v>
      </c>
      <c r="AU113" s="11">
        <v>100</v>
      </c>
      <c r="AV113" s="13">
        <f t="shared" si="67"/>
        <v>0</v>
      </c>
      <c r="AW113" s="13">
        <f t="shared" si="68"/>
        <v>0</v>
      </c>
      <c r="AX113" s="17">
        <f t="shared" si="69"/>
        <v>1</v>
      </c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">
        <f t="shared" si="70"/>
        <v>42.485862086728112</v>
      </c>
      <c r="BL113" s="11">
        <f t="shared" si="71"/>
        <v>108</v>
      </c>
    </row>
    <row r="114" spans="1:64" x14ac:dyDescent="0.25">
      <c r="A114" s="11">
        <v>73</v>
      </c>
      <c r="B114" s="76" t="s">
        <v>133</v>
      </c>
      <c r="C114" s="12">
        <v>95.877281470176243</v>
      </c>
      <c r="D114" s="14">
        <f t="shared" si="36"/>
        <v>95.233503115134553</v>
      </c>
      <c r="E114" s="13">
        <f t="shared" si="37"/>
        <v>9.5233503115134557</v>
      </c>
      <c r="F114" s="121">
        <f t="shared" si="38"/>
        <v>192</v>
      </c>
      <c r="G114" s="60">
        <v>0</v>
      </c>
      <c r="H114" s="13">
        <f t="shared" si="39"/>
        <v>0</v>
      </c>
      <c r="I114" s="13">
        <f t="shared" si="40"/>
        <v>0</v>
      </c>
      <c r="J114" s="13">
        <f t="shared" si="41"/>
        <v>0</v>
      </c>
      <c r="K114" s="124">
        <f t="shared" si="42"/>
        <v>171</v>
      </c>
      <c r="L114" s="131">
        <v>0</v>
      </c>
      <c r="M114" s="13">
        <f t="shared" si="43"/>
        <v>0</v>
      </c>
      <c r="N114" s="13">
        <f t="shared" si="44"/>
        <v>0</v>
      </c>
      <c r="O114" s="134">
        <f t="shared" si="45"/>
        <v>138</v>
      </c>
      <c r="P114" s="137">
        <v>0</v>
      </c>
      <c r="Q114" s="13">
        <f t="shared" si="46"/>
        <v>0</v>
      </c>
      <c r="R114" s="13">
        <f t="shared" si="47"/>
        <v>0</v>
      </c>
      <c r="S114" s="13">
        <f t="shared" si="48"/>
        <v>0</v>
      </c>
      <c r="T114" s="130">
        <f t="shared" si="49"/>
        <v>149</v>
      </c>
      <c r="U114" s="14">
        <v>0</v>
      </c>
      <c r="V114" s="13">
        <f t="shared" si="50"/>
        <v>100</v>
      </c>
      <c r="W114" s="13">
        <f t="shared" si="51"/>
        <v>10</v>
      </c>
      <c r="X114" s="141">
        <f t="shared" si="52"/>
        <v>1</v>
      </c>
      <c r="Y114" s="14">
        <v>0</v>
      </c>
      <c r="Z114" s="13">
        <f t="shared" si="53"/>
        <v>100</v>
      </c>
      <c r="AA114" s="13">
        <f t="shared" si="54"/>
        <v>10</v>
      </c>
      <c r="AB114" s="147">
        <f t="shared" si="55"/>
        <v>1</v>
      </c>
      <c r="AC114" s="11">
        <v>85</v>
      </c>
      <c r="AD114" s="13">
        <f t="shared" si="56"/>
        <v>85</v>
      </c>
      <c r="AE114" s="13">
        <f t="shared" si="57"/>
        <v>85</v>
      </c>
      <c r="AF114" s="15">
        <f t="shared" si="58"/>
        <v>8.5</v>
      </c>
      <c r="AG114" s="17">
        <f t="shared" si="59"/>
        <v>146</v>
      </c>
      <c r="AH114" s="11">
        <v>0</v>
      </c>
      <c r="AI114" s="13">
        <f t="shared" si="60"/>
        <v>0</v>
      </c>
      <c r="AJ114" s="13">
        <f t="shared" si="61"/>
        <v>0</v>
      </c>
      <c r="AK114" s="155">
        <f t="shared" si="62"/>
        <v>1</v>
      </c>
      <c r="AL114" s="14">
        <v>44.44474689953288</v>
      </c>
      <c r="AM114" s="13">
        <f t="shared" si="63"/>
        <v>44.44474689953288</v>
      </c>
      <c r="AN114" s="13">
        <f t="shared" si="64"/>
        <v>4.4444746899532879</v>
      </c>
      <c r="AO114" s="13">
        <f t="shared" si="65"/>
        <v>4.4444746899532879</v>
      </c>
      <c r="AP114" s="161">
        <f t="shared" si="66"/>
        <v>34</v>
      </c>
      <c r="AU114" s="11">
        <v>100</v>
      </c>
      <c r="AV114" s="13">
        <f t="shared" si="67"/>
        <v>0</v>
      </c>
      <c r="AW114" s="13">
        <f t="shared" si="68"/>
        <v>0</v>
      </c>
      <c r="AX114" s="17">
        <f t="shared" si="69"/>
        <v>1</v>
      </c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">
        <f t="shared" si="70"/>
        <v>42.467825001466743</v>
      </c>
      <c r="BL114" s="11">
        <f t="shared" si="71"/>
        <v>109</v>
      </c>
    </row>
    <row r="115" spans="1:64" x14ac:dyDescent="0.25">
      <c r="A115" s="11">
        <v>96</v>
      </c>
      <c r="B115" s="76" t="s">
        <v>149</v>
      </c>
      <c r="C115" s="12">
        <v>100</v>
      </c>
      <c r="D115" s="14">
        <f t="shared" si="36"/>
        <v>100</v>
      </c>
      <c r="E115" s="13">
        <f t="shared" si="37"/>
        <v>10</v>
      </c>
      <c r="F115" s="121">
        <f t="shared" si="38"/>
        <v>1</v>
      </c>
      <c r="G115" s="60">
        <v>0.1959600883658128</v>
      </c>
      <c r="H115" s="13">
        <f t="shared" si="39"/>
        <v>0.1959600883658128</v>
      </c>
      <c r="I115" s="13">
        <f t="shared" si="40"/>
        <v>2.9394013254871919E-2</v>
      </c>
      <c r="J115" s="13">
        <f t="shared" si="41"/>
        <v>2.9394013254871919E-2</v>
      </c>
      <c r="K115" s="124">
        <f t="shared" si="42"/>
        <v>133</v>
      </c>
      <c r="L115" s="131">
        <v>2</v>
      </c>
      <c r="M115" s="13">
        <f t="shared" si="43"/>
        <v>18.75</v>
      </c>
      <c r="N115" s="13">
        <f t="shared" si="44"/>
        <v>1.875</v>
      </c>
      <c r="O115" s="134">
        <f t="shared" si="45"/>
        <v>69</v>
      </c>
      <c r="P115" s="137">
        <v>14.116485686080964</v>
      </c>
      <c r="Q115" s="13">
        <f t="shared" si="46"/>
        <v>15.605789734901521</v>
      </c>
      <c r="R115" s="13">
        <f t="shared" si="47"/>
        <v>5.5704302613181014</v>
      </c>
      <c r="S115" s="13">
        <f t="shared" si="48"/>
        <v>0.27852151306590506</v>
      </c>
      <c r="T115" s="130">
        <f t="shared" si="49"/>
        <v>50</v>
      </c>
      <c r="U115" s="14">
        <v>0</v>
      </c>
      <c r="V115" s="13">
        <f t="shared" si="50"/>
        <v>100</v>
      </c>
      <c r="W115" s="13">
        <f t="shared" si="51"/>
        <v>10</v>
      </c>
      <c r="X115" s="141">
        <f t="shared" si="52"/>
        <v>1</v>
      </c>
      <c r="Y115" s="14">
        <v>0</v>
      </c>
      <c r="Z115" s="13">
        <f t="shared" si="53"/>
        <v>100</v>
      </c>
      <c r="AA115" s="13">
        <f t="shared" si="54"/>
        <v>10</v>
      </c>
      <c r="AB115" s="147">
        <f t="shared" si="55"/>
        <v>1</v>
      </c>
      <c r="AC115" s="11">
        <v>86</v>
      </c>
      <c r="AD115" s="13">
        <f t="shared" si="56"/>
        <v>86</v>
      </c>
      <c r="AE115" s="13">
        <f t="shared" si="57"/>
        <v>86</v>
      </c>
      <c r="AF115" s="15">
        <f t="shared" si="58"/>
        <v>8.6</v>
      </c>
      <c r="AG115" s="17">
        <f t="shared" si="59"/>
        <v>142</v>
      </c>
      <c r="AH115" s="11">
        <v>0</v>
      </c>
      <c r="AI115" s="13">
        <f t="shared" si="60"/>
        <v>0</v>
      </c>
      <c r="AJ115" s="13">
        <f t="shared" si="61"/>
        <v>0</v>
      </c>
      <c r="AK115" s="155">
        <f t="shared" si="62"/>
        <v>1</v>
      </c>
      <c r="AL115" s="14">
        <v>16.184397465542741</v>
      </c>
      <c r="AM115" s="13">
        <f t="shared" si="63"/>
        <v>16.184397465542741</v>
      </c>
      <c r="AN115" s="13">
        <f t="shared" si="64"/>
        <v>1.6184397465542741</v>
      </c>
      <c r="AO115" s="13">
        <f t="shared" si="65"/>
        <v>1.6184397465542741</v>
      </c>
      <c r="AP115" s="161">
        <f t="shared" si="66"/>
        <v>118</v>
      </c>
      <c r="AU115" s="11">
        <v>100</v>
      </c>
      <c r="AV115" s="13">
        <f t="shared" si="67"/>
        <v>0</v>
      </c>
      <c r="AW115" s="13">
        <f t="shared" si="68"/>
        <v>0</v>
      </c>
      <c r="AX115" s="17">
        <f t="shared" si="69"/>
        <v>1</v>
      </c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">
        <f t="shared" si="70"/>
        <v>42.401355272875051</v>
      </c>
      <c r="BL115" s="11">
        <f t="shared" si="71"/>
        <v>110</v>
      </c>
    </row>
    <row r="116" spans="1:64" x14ac:dyDescent="0.25">
      <c r="A116" s="11">
        <v>111</v>
      </c>
      <c r="B116" s="76" t="s">
        <v>175</v>
      </c>
      <c r="C116" s="12">
        <v>100</v>
      </c>
      <c r="D116" s="14">
        <f t="shared" si="36"/>
        <v>100</v>
      </c>
      <c r="E116" s="13">
        <f t="shared" si="37"/>
        <v>10</v>
      </c>
      <c r="F116" s="121">
        <f t="shared" si="38"/>
        <v>1</v>
      </c>
      <c r="G116" s="60">
        <v>0.29540050877611085</v>
      </c>
      <c r="H116" s="13">
        <f t="shared" si="39"/>
        <v>0.29540050877611085</v>
      </c>
      <c r="I116" s="13">
        <f t="shared" si="40"/>
        <v>4.4310076316416626E-2</v>
      </c>
      <c r="J116" s="13">
        <f t="shared" si="41"/>
        <v>4.4310076316416626E-2</v>
      </c>
      <c r="K116" s="124">
        <f t="shared" si="42"/>
        <v>122</v>
      </c>
      <c r="L116" s="131">
        <v>0</v>
      </c>
      <c r="M116" s="13">
        <f t="shared" si="43"/>
        <v>0</v>
      </c>
      <c r="N116" s="13">
        <f t="shared" si="44"/>
        <v>0</v>
      </c>
      <c r="O116" s="134">
        <f t="shared" si="45"/>
        <v>138</v>
      </c>
      <c r="P116" s="137">
        <v>1.0318949343339483</v>
      </c>
      <c r="Q116" s="13">
        <f t="shared" si="46"/>
        <v>1.1407609324184631</v>
      </c>
      <c r="R116" s="13">
        <f t="shared" si="47"/>
        <v>0.74875399382374808</v>
      </c>
      <c r="S116" s="13">
        <f t="shared" si="48"/>
        <v>3.7437699691187404E-2</v>
      </c>
      <c r="T116" s="130">
        <f t="shared" si="49"/>
        <v>107</v>
      </c>
      <c r="U116" s="14">
        <v>0</v>
      </c>
      <c r="V116" s="13">
        <f t="shared" si="50"/>
        <v>100</v>
      </c>
      <c r="W116" s="13">
        <f t="shared" si="51"/>
        <v>10</v>
      </c>
      <c r="X116" s="141">
        <f t="shared" si="52"/>
        <v>1</v>
      </c>
      <c r="Y116" s="14">
        <v>0</v>
      </c>
      <c r="Z116" s="13">
        <f t="shared" si="53"/>
        <v>100</v>
      </c>
      <c r="AA116" s="13">
        <f t="shared" si="54"/>
        <v>10</v>
      </c>
      <c r="AB116" s="147">
        <f t="shared" si="55"/>
        <v>1</v>
      </c>
      <c r="AC116" s="11">
        <v>99</v>
      </c>
      <c r="AD116" s="13">
        <f t="shared" si="56"/>
        <v>99</v>
      </c>
      <c r="AE116" s="13">
        <f t="shared" si="57"/>
        <v>99</v>
      </c>
      <c r="AF116" s="15">
        <f t="shared" si="58"/>
        <v>9.9</v>
      </c>
      <c r="AG116" s="17">
        <f t="shared" si="59"/>
        <v>87</v>
      </c>
      <c r="AH116" s="11">
        <v>0</v>
      </c>
      <c r="AI116" s="13">
        <f t="shared" si="60"/>
        <v>0</v>
      </c>
      <c r="AJ116" s="13">
        <f t="shared" si="61"/>
        <v>0</v>
      </c>
      <c r="AK116" s="155">
        <f t="shared" si="62"/>
        <v>1</v>
      </c>
      <c r="AL116" s="14">
        <v>24.124513618677042</v>
      </c>
      <c r="AM116" s="13">
        <f t="shared" si="63"/>
        <v>24.124513618677042</v>
      </c>
      <c r="AN116" s="13">
        <f t="shared" si="64"/>
        <v>2.4124513618677041</v>
      </c>
      <c r="AO116" s="13">
        <f t="shared" si="65"/>
        <v>2.4124513618677041</v>
      </c>
      <c r="AP116" s="161">
        <f t="shared" si="66"/>
        <v>85</v>
      </c>
      <c r="AU116" s="11">
        <v>100</v>
      </c>
      <c r="AV116" s="13">
        <f t="shared" si="67"/>
        <v>0</v>
      </c>
      <c r="AW116" s="13">
        <f t="shared" si="68"/>
        <v>0</v>
      </c>
      <c r="AX116" s="17">
        <f t="shared" si="69"/>
        <v>1</v>
      </c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">
        <f t="shared" si="70"/>
        <v>42.394199137875304</v>
      </c>
      <c r="BL116" s="11">
        <f t="shared" si="71"/>
        <v>111</v>
      </c>
    </row>
    <row r="117" spans="1:64" ht="36" x14ac:dyDescent="0.25">
      <c r="A117" s="11">
        <v>134</v>
      </c>
      <c r="B117" s="76" t="s">
        <v>198</v>
      </c>
      <c r="C117" s="12">
        <v>100</v>
      </c>
      <c r="D117" s="14">
        <f t="shared" si="36"/>
        <v>100</v>
      </c>
      <c r="E117" s="13">
        <f t="shared" si="37"/>
        <v>10</v>
      </c>
      <c r="F117" s="121">
        <f t="shared" si="38"/>
        <v>1</v>
      </c>
      <c r="G117" s="60">
        <v>0.27017026302316977</v>
      </c>
      <c r="H117" s="13">
        <f t="shared" si="39"/>
        <v>0.27017026302316977</v>
      </c>
      <c r="I117" s="13">
        <f t="shared" si="40"/>
        <v>4.0525539453475465E-2</v>
      </c>
      <c r="J117" s="13">
        <f t="shared" si="41"/>
        <v>4.0525539453475465E-2</v>
      </c>
      <c r="K117" s="124">
        <f t="shared" si="42"/>
        <v>125</v>
      </c>
      <c r="L117" s="131">
        <v>0</v>
      </c>
      <c r="M117" s="13">
        <f t="shared" si="43"/>
        <v>0</v>
      </c>
      <c r="N117" s="13">
        <f t="shared" si="44"/>
        <v>0</v>
      </c>
      <c r="O117" s="134">
        <f t="shared" si="45"/>
        <v>138</v>
      </c>
      <c r="P117" s="137">
        <v>1.0318949343339483</v>
      </c>
      <c r="Q117" s="13">
        <f t="shared" si="46"/>
        <v>1.1407609324184631</v>
      </c>
      <c r="R117" s="13">
        <f t="shared" si="47"/>
        <v>0.74875399382374808</v>
      </c>
      <c r="S117" s="13">
        <f t="shared" si="48"/>
        <v>3.7437699691187404E-2</v>
      </c>
      <c r="T117" s="130">
        <f t="shared" si="49"/>
        <v>107</v>
      </c>
      <c r="U117" s="14">
        <v>0</v>
      </c>
      <c r="V117" s="13">
        <f t="shared" si="50"/>
        <v>100</v>
      </c>
      <c r="W117" s="13">
        <f t="shared" si="51"/>
        <v>10</v>
      </c>
      <c r="X117" s="141">
        <f t="shared" si="52"/>
        <v>1</v>
      </c>
      <c r="Y117" s="14">
        <v>0</v>
      </c>
      <c r="Z117" s="13">
        <f t="shared" si="53"/>
        <v>100</v>
      </c>
      <c r="AA117" s="13">
        <f t="shared" si="54"/>
        <v>10</v>
      </c>
      <c r="AB117" s="147">
        <f t="shared" si="55"/>
        <v>1</v>
      </c>
      <c r="AC117" s="11">
        <v>99</v>
      </c>
      <c r="AD117" s="13">
        <f t="shared" si="56"/>
        <v>99</v>
      </c>
      <c r="AE117" s="13">
        <f t="shared" si="57"/>
        <v>99</v>
      </c>
      <c r="AF117" s="15">
        <f t="shared" si="58"/>
        <v>9.9</v>
      </c>
      <c r="AG117" s="17">
        <f t="shared" si="59"/>
        <v>87</v>
      </c>
      <c r="AH117" s="11">
        <v>0</v>
      </c>
      <c r="AI117" s="13">
        <f t="shared" si="60"/>
        <v>0</v>
      </c>
      <c r="AJ117" s="13">
        <f t="shared" si="61"/>
        <v>0</v>
      </c>
      <c r="AK117" s="155">
        <f t="shared" si="62"/>
        <v>1</v>
      </c>
      <c r="AL117" s="14">
        <v>23.532401524777637</v>
      </c>
      <c r="AM117" s="13">
        <f t="shared" si="63"/>
        <v>23.532401524777637</v>
      </c>
      <c r="AN117" s="13">
        <f t="shared" si="64"/>
        <v>2.3532401524777637</v>
      </c>
      <c r="AO117" s="13">
        <f t="shared" si="65"/>
        <v>2.3532401524777637</v>
      </c>
      <c r="AP117" s="161">
        <f t="shared" si="66"/>
        <v>88</v>
      </c>
      <c r="AU117" s="11">
        <v>100</v>
      </c>
      <c r="AV117" s="13">
        <f t="shared" si="67"/>
        <v>0</v>
      </c>
      <c r="AW117" s="13">
        <f t="shared" si="68"/>
        <v>0</v>
      </c>
      <c r="AX117" s="17">
        <f t="shared" si="69"/>
        <v>1</v>
      </c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">
        <f t="shared" si="70"/>
        <v>42.331203391622431</v>
      </c>
      <c r="BL117" s="11">
        <f t="shared" si="71"/>
        <v>112</v>
      </c>
    </row>
    <row r="118" spans="1:64" ht="36" x14ac:dyDescent="0.25">
      <c r="A118" s="11">
        <v>190</v>
      </c>
      <c r="B118" s="76" t="s">
        <v>254</v>
      </c>
      <c r="C118" s="12">
        <v>100</v>
      </c>
      <c r="D118" s="14">
        <f t="shared" si="36"/>
        <v>100</v>
      </c>
      <c r="E118" s="13">
        <f t="shared" si="37"/>
        <v>10</v>
      </c>
      <c r="F118" s="121">
        <f t="shared" si="38"/>
        <v>1</v>
      </c>
      <c r="G118" s="60">
        <v>0.12900447490123387</v>
      </c>
      <c r="H118" s="13">
        <f t="shared" si="39"/>
        <v>0.12900447490123387</v>
      </c>
      <c r="I118" s="13">
        <f t="shared" si="40"/>
        <v>1.9350671235185083E-2</v>
      </c>
      <c r="J118" s="13">
        <f t="shared" si="41"/>
        <v>1.9350671235185083E-2</v>
      </c>
      <c r="K118" s="124">
        <f t="shared" si="42"/>
        <v>160</v>
      </c>
      <c r="L118" s="131">
        <v>2</v>
      </c>
      <c r="M118" s="13">
        <f t="shared" si="43"/>
        <v>18.75</v>
      </c>
      <c r="N118" s="13">
        <f t="shared" si="44"/>
        <v>1.875</v>
      </c>
      <c r="O118" s="134">
        <f t="shared" si="45"/>
        <v>69</v>
      </c>
      <c r="P118" s="137">
        <v>19.013062409288821</v>
      </c>
      <c r="Q118" s="13">
        <f t="shared" si="46"/>
        <v>21.018960439175391</v>
      </c>
      <c r="R118" s="13">
        <f t="shared" si="47"/>
        <v>7.3748204960760582</v>
      </c>
      <c r="S118" s="13">
        <f t="shared" si="48"/>
        <v>0.36874102480380289</v>
      </c>
      <c r="T118" s="130">
        <f t="shared" si="49"/>
        <v>31</v>
      </c>
      <c r="U118" s="14">
        <v>0</v>
      </c>
      <c r="V118" s="13">
        <f t="shared" si="50"/>
        <v>100</v>
      </c>
      <c r="W118" s="13">
        <f t="shared" si="51"/>
        <v>10</v>
      </c>
      <c r="X118" s="141">
        <f t="shared" si="52"/>
        <v>1</v>
      </c>
      <c r="Y118" s="14">
        <v>0</v>
      </c>
      <c r="Z118" s="13">
        <f t="shared" si="53"/>
        <v>100</v>
      </c>
      <c r="AA118" s="13">
        <f t="shared" si="54"/>
        <v>10</v>
      </c>
      <c r="AB118" s="147">
        <f t="shared" si="55"/>
        <v>1</v>
      </c>
      <c r="AC118" s="11">
        <v>100</v>
      </c>
      <c r="AD118" s="13">
        <f t="shared" si="56"/>
        <v>100</v>
      </c>
      <c r="AE118" s="13">
        <f t="shared" si="57"/>
        <v>100</v>
      </c>
      <c r="AF118" s="15">
        <f t="shared" si="58"/>
        <v>10</v>
      </c>
      <c r="AG118" s="17">
        <f t="shared" si="59"/>
        <v>1</v>
      </c>
      <c r="AH118" s="11">
        <v>0</v>
      </c>
      <c r="AI118" s="13">
        <f t="shared" si="60"/>
        <v>0</v>
      </c>
      <c r="AJ118" s="13">
        <f t="shared" si="61"/>
        <v>0</v>
      </c>
      <c r="AK118" s="155">
        <f t="shared" si="62"/>
        <v>1</v>
      </c>
      <c r="AL118" s="14">
        <v>0</v>
      </c>
      <c r="AM118" s="13">
        <f t="shared" si="63"/>
        <v>0</v>
      </c>
      <c r="AN118" s="13">
        <f t="shared" si="64"/>
        <v>0</v>
      </c>
      <c r="AO118" s="13">
        <f t="shared" si="65"/>
        <v>0</v>
      </c>
      <c r="AP118" s="161">
        <f t="shared" si="66"/>
        <v>170</v>
      </c>
      <c r="AU118" s="11">
        <v>100</v>
      </c>
      <c r="AV118" s="13">
        <f t="shared" si="67"/>
        <v>0</v>
      </c>
      <c r="AW118" s="13">
        <f t="shared" si="68"/>
        <v>0</v>
      </c>
      <c r="AX118" s="17">
        <f t="shared" si="69"/>
        <v>1</v>
      </c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">
        <f t="shared" si="70"/>
        <v>42.263091696038991</v>
      </c>
      <c r="BL118" s="11">
        <f t="shared" si="71"/>
        <v>113</v>
      </c>
    </row>
    <row r="119" spans="1:64" ht="24" x14ac:dyDescent="0.25">
      <c r="A119" s="11">
        <v>124</v>
      </c>
      <c r="B119" s="76" t="s">
        <v>188</v>
      </c>
      <c r="C119" s="12">
        <v>100</v>
      </c>
      <c r="D119" s="14">
        <f t="shared" si="36"/>
        <v>100</v>
      </c>
      <c r="E119" s="13">
        <f t="shared" si="37"/>
        <v>10</v>
      </c>
      <c r="F119" s="121">
        <f t="shared" si="38"/>
        <v>1</v>
      </c>
      <c r="G119" s="60">
        <v>0.27952150952103755</v>
      </c>
      <c r="H119" s="13">
        <f t="shared" si="39"/>
        <v>0.27952150952103755</v>
      </c>
      <c r="I119" s="13">
        <f t="shared" si="40"/>
        <v>4.1928226428155628E-2</v>
      </c>
      <c r="J119" s="13">
        <f t="shared" si="41"/>
        <v>4.1928226428155628E-2</v>
      </c>
      <c r="K119" s="124">
        <f t="shared" si="42"/>
        <v>123</v>
      </c>
      <c r="L119" s="131">
        <v>0</v>
      </c>
      <c r="M119" s="13">
        <f t="shared" si="43"/>
        <v>0</v>
      </c>
      <c r="N119" s="13">
        <f t="shared" si="44"/>
        <v>0</v>
      </c>
      <c r="O119" s="134">
        <f t="shared" si="45"/>
        <v>138</v>
      </c>
      <c r="P119" s="137">
        <v>1.0318949343339483</v>
      </c>
      <c r="Q119" s="13">
        <f t="shared" si="46"/>
        <v>1.1407609324184631</v>
      </c>
      <c r="R119" s="13">
        <f t="shared" si="47"/>
        <v>0.74875399382374808</v>
      </c>
      <c r="S119" s="13">
        <f t="shared" si="48"/>
        <v>3.7437699691187404E-2</v>
      </c>
      <c r="T119" s="130">
        <f t="shared" si="49"/>
        <v>107</v>
      </c>
      <c r="U119" s="14">
        <v>0</v>
      </c>
      <c r="V119" s="13">
        <f t="shared" si="50"/>
        <v>100</v>
      </c>
      <c r="W119" s="13">
        <f t="shared" si="51"/>
        <v>10</v>
      </c>
      <c r="X119" s="141">
        <f t="shared" si="52"/>
        <v>1</v>
      </c>
      <c r="Y119" s="14">
        <v>0</v>
      </c>
      <c r="Z119" s="13">
        <f t="shared" si="53"/>
        <v>100</v>
      </c>
      <c r="AA119" s="13">
        <f t="shared" si="54"/>
        <v>10</v>
      </c>
      <c r="AB119" s="147">
        <f t="shared" si="55"/>
        <v>1</v>
      </c>
      <c r="AC119" s="11">
        <v>99</v>
      </c>
      <c r="AD119" s="13">
        <f t="shared" si="56"/>
        <v>99</v>
      </c>
      <c r="AE119" s="13">
        <f t="shared" si="57"/>
        <v>99</v>
      </c>
      <c r="AF119" s="15">
        <f t="shared" si="58"/>
        <v>9.9</v>
      </c>
      <c r="AG119" s="17">
        <f t="shared" si="59"/>
        <v>87</v>
      </c>
      <c r="AH119" s="11">
        <v>0</v>
      </c>
      <c r="AI119" s="13">
        <f t="shared" si="60"/>
        <v>0</v>
      </c>
      <c r="AJ119" s="13">
        <f t="shared" si="61"/>
        <v>0</v>
      </c>
      <c r="AK119" s="155">
        <f t="shared" si="62"/>
        <v>1</v>
      </c>
      <c r="AL119" s="14">
        <v>21.667104917170654</v>
      </c>
      <c r="AM119" s="13">
        <f t="shared" si="63"/>
        <v>21.667104917170654</v>
      </c>
      <c r="AN119" s="13">
        <f t="shared" si="64"/>
        <v>2.1667104917170654</v>
      </c>
      <c r="AO119" s="13">
        <f t="shared" si="65"/>
        <v>2.1667104917170654</v>
      </c>
      <c r="AP119" s="161">
        <f t="shared" si="66"/>
        <v>92</v>
      </c>
      <c r="AU119" s="11">
        <v>100</v>
      </c>
      <c r="AV119" s="13">
        <f t="shared" si="67"/>
        <v>0</v>
      </c>
      <c r="AW119" s="13">
        <f t="shared" si="68"/>
        <v>0</v>
      </c>
      <c r="AX119" s="17">
        <f t="shared" si="69"/>
        <v>1</v>
      </c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">
        <f t="shared" si="70"/>
        <v>42.146076417836412</v>
      </c>
      <c r="BL119" s="11">
        <f t="shared" si="71"/>
        <v>114</v>
      </c>
    </row>
    <row r="120" spans="1:64" ht="24" x14ac:dyDescent="0.25">
      <c r="A120" s="11">
        <v>171</v>
      </c>
      <c r="B120" s="76" t="s">
        <v>235</v>
      </c>
      <c r="C120" s="12">
        <v>100</v>
      </c>
      <c r="D120" s="14">
        <f t="shared" si="36"/>
        <v>100</v>
      </c>
      <c r="E120" s="13">
        <f t="shared" si="37"/>
        <v>10</v>
      </c>
      <c r="F120" s="121">
        <f t="shared" si="38"/>
        <v>1</v>
      </c>
      <c r="G120" s="60">
        <v>0.17484983581173955</v>
      </c>
      <c r="H120" s="13">
        <f t="shared" si="39"/>
        <v>0.17484983581173955</v>
      </c>
      <c r="I120" s="13">
        <f t="shared" si="40"/>
        <v>2.6227475371760935E-2</v>
      </c>
      <c r="J120" s="13">
        <f t="shared" si="41"/>
        <v>2.6227475371760935E-2</v>
      </c>
      <c r="K120" s="124">
        <f t="shared" si="42"/>
        <v>139</v>
      </c>
      <c r="L120" s="131">
        <v>0</v>
      </c>
      <c r="M120" s="13">
        <f t="shared" si="43"/>
        <v>0</v>
      </c>
      <c r="N120" s="13">
        <f t="shared" si="44"/>
        <v>0</v>
      </c>
      <c r="O120" s="134">
        <f t="shared" si="45"/>
        <v>138</v>
      </c>
      <c r="P120" s="137">
        <v>1.0318949343339483</v>
      </c>
      <c r="Q120" s="13">
        <f t="shared" si="46"/>
        <v>1.1407609324184631</v>
      </c>
      <c r="R120" s="13">
        <f t="shared" si="47"/>
        <v>0.74875399382374808</v>
      </c>
      <c r="S120" s="13">
        <f t="shared" si="48"/>
        <v>3.7437699691187404E-2</v>
      </c>
      <c r="T120" s="130">
        <f t="shared" si="49"/>
        <v>107</v>
      </c>
      <c r="U120" s="14">
        <v>0</v>
      </c>
      <c r="V120" s="13">
        <f t="shared" si="50"/>
        <v>100</v>
      </c>
      <c r="W120" s="13">
        <f t="shared" si="51"/>
        <v>10</v>
      </c>
      <c r="X120" s="141">
        <f t="shared" si="52"/>
        <v>1</v>
      </c>
      <c r="Y120" s="14">
        <v>0</v>
      </c>
      <c r="Z120" s="13">
        <f t="shared" si="53"/>
        <v>100</v>
      </c>
      <c r="AA120" s="13">
        <f t="shared" si="54"/>
        <v>10</v>
      </c>
      <c r="AB120" s="147">
        <f t="shared" si="55"/>
        <v>1</v>
      </c>
      <c r="AC120" s="11">
        <v>99</v>
      </c>
      <c r="AD120" s="13">
        <f t="shared" si="56"/>
        <v>99</v>
      </c>
      <c r="AE120" s="13">
        <f t="shared" si="57"/>
        <v>99</v>
      </c>
      <c r="AF120" s="15">
        <f t="shared" si="58"/>
        <v>9.9</v>
      </c>
      <c r="AG120" s="17">
        <f t="shared" si="59"/>
        <v>87</v>
      </c>
      <c r="AH120" s="11">
        <v>0</v>
      </c>
      <c r="AI120" s="13">
        <f t="shared" si="60"/>
        <v>0</v>
      </c>
      <c r="AJ120" s="13">
        <f t="shared" si="61"/>
        <v>0</v>
      </c>
      <c r="AK120" s="155">
        <f t="shared" si="62"/>
        <v>1</v>
      </c>
      <c r="AL120" s="14">
        <v>20.949720670391063</v>
      </c>
      <c r="AM120" s="13">
        <f t="shared" si="63"/>
        <v>20.949720670391063</v>
      </c>
      <c r="AN120" s="13">
        <f t="shared" si="64"/>
        <v>2.0949720670391061</v>
      </c>
      <c r="AO120" s="13">
        <f t="shared" si="65"/>
        <v>2.0949720670391061</v>
      </c>
      <c r="AP120" s="161">
        <f t="shared" si="66"/>
        <v>97</v>
      </c>
      <c r="AU120" s="11">
        <v>100</v>
      </c>
      <c r="AV120" s="13">
        <f t="shared" si="67"/>
        <v>0</v>
      </c>
      <c r="AW120" s="13">
        <f t="shared" si="68"/>
        <v>0</v>
      </c>
      <c r="AX120" s="17">
        <f t="shared" si="69"/>
        <v>1</v>
      </c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">
        <f t="shared" si="70"/>
        <v>42.058637242102058</v>
      </c>
      <c r="BL120" s="11">
        <f t="shared" si="71"/>
        <v>115</v>
      </c>
    </row>
    <row r="121" spans="1:64" ht="24" x14ac:dyDescent="0.25">
      <c r="A121" s="11">
        <v>128</v>
      </c>
      <c r="B121" s="76" t="s">
        <v>192</v>
      </c>
      <c r="C121" s="12">
        <v>100</v>
      </c>
      <c r="D121" s="14">
        <f t="shared" si="36"/>
        <v>100</v>
      </c>
      <c r="E121" s="13">
        <f t="shared" si="37"/>
        <v>10</v>
      </c>
      <c r="F121" s="121">
        <f t="shared" si="38"/>
        <v>1</v>
      </c>
      <c r="G121" s="60">
        <v>0.15897018339730914</v>
      </c>
      <c r="H121" s="13">
        <f t="shared" si="39"/>
        <v>0.15897018339730914</v>
      </c>
      <c r="I121" s="13">
        <f t="shared" si="40"/>
        <v>2.3845527509596374E-2</v>
      </c>
      <c r="J121" s="13">
        <f t="shared" si="41"/>
        <v>2.3845527509596374E-2</v>
      </c>
      <c r="K121" s="124">
        <f t="shared" si="42"/>
        <v>146</v>
      </c>
      <c r="L121" s="131">
        <v>0</v>
      </c>
      <c r="M121" s="13">
        <f t="shared" si="43"/>
        <v>0</v>
      </c>
      <c r="N121" s="13">
        <f t="shared" si="44"/>
        <v>0</v>
      </c>
      <c r="O121" s="134">
        <f t="shared" si="45"/>
        <v>138</v>
      </c>
      <c r="P121" s="137">
        <v>1.0318949343339483</v>
      </c>
      <c r="Q121" s="13">
        <f t="shared" si="46"/>
        <v>1.1407609324184631</v>
      </c>
      <c r="R121" s="13">
        <f t="shared" si="47"/>
        <v>0.74875399382374808</v>
      </c>
      <c r="S121" s="13">
        <f t="shared" si="48"/>
        <v>3.7437699691187404E-2</v>
      </c>
      <c r="T121" s="130">
        <f t="shared" si="49"/>
        <v>107</v>
      </c>
      <c r="U121" s="14">
        <v>0</v>
      </c>
      <c r="V121" s="13">
        <f t="shared" si="50"/>
        <v>100</v>
      </c>
      <c r="W121" s="13">
        <f t="shared" si="51"/>
        <v>10</v>
      </c>
      <c r="X121" s="141">
        <f t="shared" si="52"/>
        <v>1</v>
      </c>
      <c r="Y121" s="14">
        <v>0</v>
      </c>
      <c r="Z121" s="13">
        <f t="shared" si="53"/>
        <v>100</v>
      </c>
      <c r="AA121" s="13">
        <f t="shared" si="54"/>
        <v>10</v>
      </c>
      <c r="AB121" s="147">
        <f t="shared" si="55"/>
        <v>1</v>
      </c>
      <c r="AC121" s="11">
        <v>99</v>
      </c>
      <c r="AD121" s="13">
        <f t="shared" si="56"/>
        <v>99</v>
      </c>
      <c r="AE121" s="13">
        <f t="shared" si="57"/>
        <v>99</v>
      </c>
      <c r="AF121" s="15">
        <f t="shared" si="58"/>
        <v>9.9</v>
      </c>
      <c r="AG121" s="17">
        <f t="shared" si="59"/>
        <v>87</v>
      </c>
      <c r="AH121" s="11">
        <v>0</v>
      </c>
      <c r="AI121" s="13">
        <f t="shared" si="60"/>
        <v>0</v>
      </c>
      <c r="AJ121" s="13">
        <f t="shared" si="61"/>
        <v>0</v>
      </c>
      <c r="AK121" s="155">
        <f t="shared" si="62"/>
        <v>1</v>
      </c>
      <c r="AL121" s="14">
        <v>20.687079910380881</v>
      </c>
      <c r="AM121" s="13">
        <f t="shared" si="63"/>
        <v>20.687079910380881</v>
      </c>
      <c r="AN121" s="13">
        <f t="shared" si="64"/>
        <v>2.0687079910380879</v>
      </c>
      <c r="AO121" s="13">
        <f t="shared" si="65"/>
        <v>2.0687079910380879</v>
      </c>
      <c r="AP121" s="161">
        <f t="shared" si="66"/>
        <v>100</v>
      </c>
      <c r="AU121" s="11">
        <v>100</v>
      </c>
      <c r="AV121" s="13">
        <f t="shared" si="67"/>
        <v>0</v>
      </c>
      <c r="AW121" s="13">
        <f t="shared" si="68"/>
        <v>0</v>
      </c>
      <c r="AX121" s="17">
        <f t="shared" si="69"/>
        <v>1</v>
      </c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">
        <f t="shared" si="70"/>
        <v>42.02999121823887</v>
      </c>
      <c r="BL121" s="11">
        <f t="shared" si="71"/>
        <v>116</v>
      </c>
    </row>
    <row r="122" spans="1:64" ht="48" x14ac:dyDescent="0.25">
      <c r="A122" s="11">
        <v>249</v>
      </c>
      <c r="B122" s="76" t="s">
        <v>313</v>
      </c>
      <c r="C122" s="12">
        <v>100</v>
      </c>
      <c r="D122" s="14">
        <f t="shared" si="36"/>
        <v>100</v>
      </c>
      <c r="E122" s="13">
        <f t="shared" si="37"/>
        <v>10</v>
      </c>
      <c r="F122" s="121">
        <f t="shared" si="38"/>
        <v>1</v>
      </c>
      <c r="G122" s="60">
        <v>15.025850947801622</v>
      </c>
      <c r="H122" s="13">
        <f t="shared" si="39"/>
        <v>15.025850947801622</v>
      </c>
      <c r="I122" s="13">
        <f t="shared" si="40"/>
        <v>2.2538776421702433</v>
      </c>
      <c r="J122" s="13">
        <f t="shared" si="41"/>
        <v>2.2538776421702433</v>
      </c>
      <c r="K122" s="124">
        <f t="shared" si="42"/>
        <v>94</v>
      </c>
      <c r="L122" s="131">
        <v>2.5</v>
      </c>
      <c r="M122" s="13">
        <f t="shared" si="43"/>
        <v>23.4375</v>
      </c>
      <c r="N122" s="13">
        <f t="shared" si="44"/>
        <v>2.34375</v>
      </c>
      <c r="O122" s="134">
        <f t="shared" si="45"/>
        <v>60</v>
      </c>
      <c r="P122" s="137">
        <v>6.5864727504345808</v>
      </c>
      <c r="Q122" s="13">
        <f t="shared" si="46"/>
        <v>7.2813525351631938</v>
      </c>
      <c r="R122" s="13">
        <f t="shared" si="47"/>
        <v>2.7956178614053249</v>
      </c>
      <c r="S122" s="13">
        <f t="shared" si="48"/>
        <v>0.13978089307026625</v>
      </c>
      <c r="T122" s="130">
        <f t="shared" si="49"/>
        <v>83</v>
      </c>
      <c r="U122" s="14">
        <v>0</v>
      </c>
      <c r="V122" s="13">
        <f t="shared" si="50"/>
        <v>100</v>
      </c>
      <c r="W122" s="13">
        <f t="shared" si="51"/>
        <v>10</v>
      </c>
      <c r="X122" s="141">
        <f t="shared" si="52"/>
        <v>1</v>
      </c>
      <c r="Y122" s="14">
        <v>50</v>
      </c>
      <c r="Z122" s="13">
        <f t="shared" si="53"/>
        <v>50</v>
      </c>
      <c r="AA122" s="13">
        <f t="shared" si="54"/>
        <v>5</v>
      </c>
      <c r="AB122" s="147">
        <f t="shared" si="55"/>
        <v>227</v>
      </c>
      <c r="AC122" s="11">
        <v>100</v>
      </c>
      <c r="AD122" s="13">
        <f t="shared" si="56"/>
        <v>100</v>
      </c>
      <c r="AE122" s="13">
        <f t="shared" si="57"/>
        <v>100</v>
      </c>
      <c r="AF122" s="15">
        <f t="shared" si="58"/>
        <v>10</v>
      </c>
      <c r="AG122" s="17">
        <f t="shared" si="59"/>
        <v>1</v>
      </c>
      <c r="AH122" s="11">
        <v>0</v>
      </c>
      <c r="AI122" s="13">
        <f t="shared" si="60"/>
        <v>0</v>
      </c>
      <c r="AJ122" s="13">
        <f t="shared" si="61"/>
        <v>0</v>
      </c>
      <c r="AK122" s="155">
        <f t="shared" si="62"/>
        <v>1</v>
      </c>
      <c r="AL122" s="14">
        <v>21.880939531173009</v>
      </c>
      <c r="AM122" s="13">
        <f t="shared" si="63"/>
        <v>21.880939531173009</v>
      </c>
      <c r="AN122" s="13">
        <f t="shared" si="64"/>
        <v>2.1880939531173009</v>
      </c>
      <c r="AO122" s="13">
        <f t="shared" si="65"/>
        <v>2.1880939531173009</v>
      </c>
      <c r="AP122" s="161">
        <f t="shared" si="66"/>
        <v>91</v>
      </c>
      <c r="AU122" s="11">
        <v>100</v>
      </c>
      <c r="AV122" s="13">
        <f t="shared" si="67"/>
        <v>0</v>
      </c>
      <c r="AW122" s="13">
        <f t="shared" si="68"/>
        <v>0</v>
      </c>
      <c r="AX122" s="17">
        <f t="shared" si="69"/>
        <v>1</v>
      </c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">
        <f t="shared" si="70"/>
        <v>41.925502488357814</v>
      </c>
      <c r="BL122" s="11">
        <f t="shared" si="71"/>
        <v>118</v>
      </c>
    </row>
    <row r="123" spans="1:64" ht="36" x14ac:dyDescent="0.25">
      <c r="A123" s="11">
        <v>197</v>
      </c>
      <c r="B123" s="76" t="s">
        <v>261</v>
      </c>
      <c r="C123" s="12">
        <v>100</v>
      </c>
      <c r="D123" s="14">
        <f t="shared" si="36"/>
        <v>100</v>
      </c>
      <c r="E123" s="13">
        <f t="shared" si="37"/>
        <v>10</v>
      </c>
      <c r="F123" s="121">
        <f t="shared" si="38"/>
        <v>1</v>
      </c>
      <c r="G123" s="60">
        <v>0.32463775177698057</v>
      </c>
      <c r="H123" s="13">
        <f t="shared" si="39"/>
        <v>0.32463775177698057</v>
      </c>
      <c r="I123" s="13">
        <f t="shared" si="40"/>
        <v>4.869566276654709E-2</v>
      </c>
      <c r="J123" s="13">
        <f t="shared" si="41"/>
        <v>4.869566276654709E-2</v>
      </c>
      <c r="K123" s="124">
        <f t="shared" si="42"/>
        <v>120</v>
      </c>
      <c r="L123" s="131">
        <v>0</v>
      </c>
      <c r="M123" s="13">
        <f t="shared" si="43"/>
        <v>0</v>
      </c>
      <c r="N123" s="13">
        <f t="shared" si="44"/>
        <v>0</v>
      </c>
      <c r="O123" s="134">
        <f t="shared" si="45"/>
        <v>138</v>
      </c>
      <c r="P123" s="137">
        <v>1.0318949343339483</v>
      </c>
      <c r="Q123" s="13">
        <f t="shared" si="46"/>
        <v>1.1407609324184631</v>
      </c>
      <c r="R123" s="13">
        <f t="shared" si="47"/>
        <v>0.74875399382374808</v>
      </c>
      <c r="S123" s="13">
        <f t="shared" si="48"/>
        <v>3.7437699691187404E-2</v>
      </c>
      <c r="T123" s="130">
        <f t="shared" si="49"/>
        <v>107</v>
      </c>
      <c r="U123" s="14">
        <v>0</v>
      </c>
      <c r="V123" s="13">
        <f t="shared" si="50"/>
        <v>100</v>
      </c>
      <c r="W123" s="13">
        <f t="shared" si="51"/>
        <v>10</v>
      </c>
      <c r="X123" s="141">
        <f t="shared" si="52"/>
        <v>1</v>
      </c>
      <c r="Y123" s="14">
        <v>0</v>
      </c>
      <c r="Z123" s="13">
        <f t="shared" si="53"/>
        <v>100</v>
      </c>
      <c r="AA123" s="13">
        <f t="shared" si="54"/>
        <v>10</v>
      </c>
      <c r="AB123" s="147">
        <f t="shared" si="55"/>
        <v>1</v>
      </c>
      <c r="AC123" s="11">
        <v>83</v>
      </c>
      <c r="AD123" s="13">
        <f t="shared" si="56"/>
        <v>83</v>
      </c>
      <c r="AE123" s="13">
        <f t="shared" si="57"/>
        <v>83</v>
      </c>
      <c r="AF123" s="15">
        <f t="shared" si="58"/>
        <v>8.3000000000000007</v>
      </c>
      <c r="AG123" s="17">
        <f t="shared" si="59"/>
        <v>152</v>
      </c>
      <c r="AH123" s="11">
        <v>0</v>
      </c>
      <c r="AI123" s="13">
        <f t="shared" si="60"/>
        <v>0</v>
      </c>
      <c r="AJ123" s="13">
        <f t="shared" si="61"/>
        <v>0</v>
      </c>
      <c r="AK123" s="155">
        <f t="shared" si="62"/>
        <v>1</v>
      </c>
      <c r="AL123" s="14">
        <v>35.685915062633669</v>
      </c>
      <c r="AM123" s="13">
        <f t="shared" si="63"/>
        <v>35.685915062633669</v>
      </c>
      <c r="AN123" s="13">
        <f t="shared" si="64"/>
        <v>3.5685915062633673</v>
      </c>
      <c r="AO123" s="13">
        <f t="shared" si="65"/>
        <v>3.5685915062633673</v>
      </c>
      <c r="AP123" s="161">
        <f t="shared" si="66"/>
        <v>43</v>
      </c>
      <c r="AU123" s="11">
        <v>100</v>
      </c>
      <c r="AV123" s="13">
        <f t="shared" si="67"/>
        <v>0</v>
      </c>
      <c r="AW123" s="13">
        <f t="shared" si="68"/>
        <v>0</v>
      </c>
      <c r="AX123" s="17">
        <f t="shared" si="69"/>
        <v>1</v>
      </c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">
        <f t="shared" si="70"/>
        <v>41.954724868721108</v>
      </c>
      <c r="BL123" s="11">
        <f t="shared" si="71"/>
        <v>117</v>
      </c>
    </row>
    <row r="124" spans="1:64" ht="24" x14ac:dyDescent="0.25">
      <c r="A124" s="11">
        <v>156</v>
      </c>
      <c r="B124" s="76" t="s">
        <v>220</v>
      </c>
      <c r="C124" s="12">
        <v>96.643234811498488</v>
      </c>
      <c r="D124" s="14">
        <f t="shared" si="36"/>
        <v>96.119063016678652</v>
      </c>
      <c r="E124" s="13">
        <f t="shared" si="37"/>
        <v>9.6119063016678652</v>
      </c>
      <c r="F124" s="121">
        <f t="shared" si="38"/>
        <v>181</v>
      </c>
      <c r="G124" s="60">
        <v>0.14447182799354125</v>
      </c>
      <c r="H124" s="13">
        <f t="shared" si="39"/>
        <v>0.14447182799354125</v>
      </c>
      <c r="I124" s="13">
        <f t="shared" si="40"/>
        <v>2.1670774199031188E-2</v>
      </c>
      <c r="J124" s="13">
        <f t="shared" si="41"/>
        <v>2.1670774199031188E-2</v>
      </c>
      <c r="K124" s="124">
        <f t="shared" si="42"/>
        <v>153</v>
      </c>
      <c r="L124" s="131">
        <v>2</v>
      </c>
      <c r="M124" s="13">
        <f t="shared" si="43"/>
        <v>18.75</v>
      </c>
      <c r="N124" s="13">
        <f t="shared" si="44"/>
        <v>1.875</v>
      </c>
      <c r="O124" s="134">
        <f t="shared" si="45"/>
        <v>69</v>
      </c>
      <c r="P124" s="137">
        <v>18.21631878557875</v>
      </c>
      <c r="Q124" s="13">
        <f t="shared" si="46"/>
        <v>20.138159527337766</v>
      </c>
      <c r="R124" s="13">
        <f t="shared" si="47"/>
        <v>7.0812201921301829</v>
      </c>
      <c r="S124" s="13">
        <f t="shared" si="48"/>
        <v>0.35406100960650916</v>
      </c>
      <c r="T124" s="130">
        <f t="shared" si="49"/>
        <v>34</v>
      </c>
      <c r="U124" s="14">
        <v>0</v>
      </c>
      <c r="V124" s="13">
        <f t="shared" si="50"/>
        <v>100</v>
      </c>
      <c r="W124" s="13">
        <f t="shared" si="51"/>
        <v>10</v>
      </c>
      <c r="X124" s="141">
        <f t="shared" si="52"/>
        <v>1</v>
      </c>
      <c r="Y124" s="14">
        <v>0</v>
      </c>
      <c r="Z124" s="13">
        <f t="shared" si="53"/>
        <v>100</v>
      </c>
      <c r="AA124" s="13">
        <f t="shared" si="54"/>
        <v>10</v>
      </c>
      <c r="AB124" s="147">
        <f t="shared" si="55"/>
        <v>1</v>
      </c>
      <c r="AC124" s="11">
        <v>100</v>
      </c>
      <c r="AD124" s="13">
        <f t="shared" si="56"/>
        <v>100</v>
      </c>
      <c r="AE124" s="13">
        <f t="shared" si="57"/>
        <v>100</v>
      </c>
      <c r="AF124" s="15">
        <f t="shared" si="58"/>
        <v>10</v>
      </c>
      <c r="AG124" s="17">
        <f t="shared" si="59"/>
        <v>1</v>
      </c>
      <c r="AH124" s="11">
        <v>0</v>
      </c>
      <c r="AI124" s="13">
        <f t="shared" si="60"/>
        <v>0</v>
      </c>
      <c r="AJ124" s="13">
        <f t="shared" si="61"/>
        <v>0</v>
      </c>
      <c r="AK124" s="155">
        <f t="shared" si="62"/>
        <v>1</v>
      </c>
      <c r="AL124" s="14">
        <v>0</v>
      </c>
      <c r="AM124" s="13">
        <f t="shared" si="63"/>
        <v>0</v>
      </c>
      <c r="AN124" s="13">
        <f t="shared" si="64"/>
        <v>0</v>
      </c>
      <c r="AO124" s="13">
        <f t="shared" si="65"/>
        <v>0</v>
      </c>
      <c r="AP124" s="161">
        <f t="shared" si="66"/>
        <v>170</v>
      </c>
      <c r="AU124" s="11">
        <v>100</v>
      </c>
      <c r="AV124" s="13">
        <f t="shared" si="67"/>
        <v>0</v>
      </c>
      <c r="AW124" s="13">
        <f t="shared" si="68"/>
        <v>0</v>
      </c>
      <c r="AX124" s="17">
        <f t="shared" si="69"/>
        <v>1</v>
      </c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">
        <f t="shared" si="70"/>
        <v>41.862638085473407</v>
      </c>
      <c r="BL124" s="11">
        <f t="shared" si="71"/>
        <v>119</v>
      </c>
    </row>
    <row r="125" spans="1:64" ht="24" x14ac:dyDescent="0.25">
      <c r="A125" s="11">
        <v>155</v>
      </c>
      <c r="B125" s="76" t="s">
        <v>219</v>
      </c>
      <c r="C125" s="12">
        <v>100</v>
      </c>
      <c r="D125" s="14">
        <f t="shared" si="36"/>
        <v>100</v>
      </c>
      <c r="E125" s="13">
        <f t="shared" si="37"/>
        <v>10</v>
      </c>
      <c r="F125" s="121">
        <f t="shared" si="38"/>
        <v>1</v>
      </c>
      <c r="G125" s="60">
        <v>0.15830915133820242</v>
      </c>
      <c r="H125" s="13">
        <f t="shared" si="39"/>
        <v>0.15830915133820242</v>
      </c>
      <c r="I125" s="13">
        <f t="shared" si="40"/>
        <v>2.3746372700730364E-2</v>
      </c>
      <c r="J125" s="13">
        <f t="shared" si="41"/>
        <v>2.3746372700730364E-2</v>
      </c>
      <c r="K125" s="124">
        <f t="shared" si="42"/>
        <v>148</v>
      </c>
      <c r="L125" s="131">
        <v>0</v>
      </c>
      <c r="M125" s="13">
        <f t="shared" si="43"/>
        <v>0</v>
      </c>
      <c r="N125" s="13">
        <f t="shared" si="44"/>
        <v>0</v>
      </c>
      <c r="O125" s="134">
        <f t="shared" si="45"/>
        <v>138</v>
      </c>
      <c r="P125" s="137">
        <v>1.0318949343339483</v>
      </c>
      <c r="Q125" s="13">
        <f t="shared" si="46"/>
        <v>1.1407609324184631</v>
      </c>
      <c r="R125" s="13">
        <f t="shared" si="47"/>
        <v>0.74875399382374808</v>
      </c>
      <c r="S125" s="13">
        <f t="shared" si="48"/>
        <v>3.7437699691187404E-2</v>
      </c>
      <c r="T125" s="130">
        <f t="shared" si="49"/>
        <v>107</v>
      </c>
      <c r="U125" s="14">
        <v>0</v>
      </c>
      <c r="V125" s="13">
        <f t="shared" si="50"/>
        <v>100</v>
      </c>
      <c r="W125" s="13">
        <f t="shared" si="51"/>
        <v>10</v>
      </c>
      <c r="X125" s="141">
        <f t="shared" si="52"/>
        <v>1</v>
      </c>
      <c r="Y125" s="14">
        <v>0</v>
      </c>
      <c r="Z125" s="13">
        <f t="shared" si="53"/>
        <v>100</v>
      </c>
      <c r="AA125" s="13">
        <f t="shared" si="54"/>
        <v>10</v>
      </c>
      <c r="AB125" s="147">
        <f t="shared" si="55"/>
        <v>1</v>
      </c>
      <c r="AC125" s="11">
        <v>99</v>
      </c>
      <c r="AD125" s="13">
        <f t="shared" si="56"/>
        <v>99</v>
      </c>
      <c r="AE125" s="13">
        <f t="shared" si="57"/>
        <v>99</v>
      </c>
      <c r="AF125" s="15">
        <f t="shared" si="58"/>
        <v>9.9</v>
      </c>
      <c r="AG125" s="17">
        <f t="shared" si="59"/>
        <v>87</v>
      </c>
      <c r="AH125" s="11">
        <v>0</v>
      </c>
      <c r="AI125" s="13">
        <f t="shared" si="60"/>
        <v>0</v>
      </c>
      <c r="AJ125" s="13">
        <f t="shared" si="61"/>
        <v>0</v>
      </c>
      <c r="AK125" s="155">
        <f t="shared" si="62"/>
        <v>1</v>
      </c>
      <c r="AL125" s="14">
        <v>18.711884575338392</v>
      </c>
      <c r="AM125" s="13">
        <f t="shared" si="63"/>
        <v>18.711884575338392</v>
      </c>
      <c r="AN125" s="13">
        <f t="shared" si="64"/>
        <v>1.8711884575338391</v>
      </c>
      <c r="AO125" s="13">
        <f t="shared" si="65"/>
        <v>1.8711884575338391</v>
      </c>
      <c r="AP125" s="161">
        <f t="shared" si="66"/>
        <v>109</v>
      </c>
      <c r="AU125" s="11">
        <v>100</v>
      </c>
      <c r="AV125" s="13">
        <f t="shared" si="67"/>
        <v>0</v>
      </c>
      <c r="AW125" s="13">
        <f t="shared" si="68"/>
        <v>0</v>
      </c>
      <c r="AX125" s="17">
        <f t="shared" si="69"/>
        <v>1</v>
      </c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">
        <f t="shared" si="70"/>
        <v>41.832372529925756</v>
      </c>
      <c r="BL125" s="11">
        <f t="shared" si="71"/>
        <v>121</v>
      </c>
    </row>
    <row r="126" spans="1:64" x14ac:dyDescent="0.25">
      <c r="A126" s="11">
        <v>71</v>
      </c>
      <c r="B126" s="76" t="s">
        <v>131</v>
      </c>
      <c r="C126" s="12">
        <v>98.052773967454328</v>
      </c>
      <c r="D126" s="14">
        <f t="shared" si="36"/>
        <v>97.748707133141437</v>
      </c>
      <c r="E126" s="13">
        <f t="shared" si="37"/>
        <v>9.7748707133141437</v>
      </c>
      <c r="F126" s="121">
        <f t="shared" si="38"/>
        <v>166</v>
      </c>
      <c r="G126" s="60">
        <v>0</v>
      </c>
      <c r="H126" s="13">
        <f t="shared" si="39"/>
        <v>0</v>
      </c>
      <c r="I126" s="13">
        <f t="shared" si="40"/>
        <v>0</v>
      </c>
      <c r="J126" s="13">
        <f t="shared" si="41"/>
        <v>0</v>
      </c>
      <c r="K126" s="124">
        <f t="shared" si="42"/>
        <v>171</v>
      </c>
      <c r="L126" s="131">
        <v>0</v>
      </c>
      <c r="M126" s="13">
        <f t="shared" si="43"/>
        <v>0</v>
      </c>
      <c r="N126" s="13">
        <f t="shared" si="44"/>
        <v>0</v>
      </c>
      <c r="O126" s="134">
        <f t="shared" si="45"/>
        <v>138</v>
      </c>
      <c r="P126" s="137">
        <v>0</v>
      </c>
      <c r="Q126" s="13">
        <f t="shared" si="46"/>
        <v>0</v>
      </c>
      <c r="R126" s="13">
        <f t="shared" si="47"/>
        <v>0</v>
      </c>
      <c r="S126" s="13">
        <f t="shared" si="48"/>
        <v>0</v>
      </c>
      <c r="T126" s="130">
        <f t="shared" si="49"/>
        <v>149</v>
      </c>
      <c r="U126" s="14">
        <v>0</v>
      </c>
      <c r="V126" s="13">
        <f t="shared" si="50"/>
        <v>100</v>
      </c>
      <c r="W126" s="13">
        <f t="shared" si="51"/>
        <v>10</v>
      </c>
      <c r="X126" s="141">
        <f t="shared" si="52"/>
        <v>1</v>
      </c>
      <c r="Y126" s="14">
        <v>0</v>
      </c>
      <c r="Z126" s="13">
        <f t="shared" si="53"/>
        <v>100</v>
      </c>
      <c r="AA126" s="13">
        <f t="shared" si="54"/>
        <v>10</v>
      </c>
      <c r="AB126" s="147">
        <f t="shared" si="55"/>
        <v>1</v>
      </c>
      <c r="AC126" s="11">
        <v>85</v>
      </c>
      <c r="AD126" s="13">
        <f t="shared" si="56"/>
        <v>85</v>
      </c>
      <c r="AE126" s="13">
        <f t="shared" si="57"/>
        <v>85</v>
      </c>
      <c r="AF126" s="15">
        <f t="shared" si="58"/>
        <v>8.5</v>
      </c>
      <c r="AG126" s="17">
        <f t="shared" si="59"/>
        <v>146</v>
      </c>
      <c r="AH126" s="11">
        <v>0</v>
      </c>
      <c r="AI126" s="13">
        <f t="shared" si="60"/>
        <v>0</v>
      </c>
      <c r="AJ126" s="13">
        <f t="shared" si="61"/>
        <v>0</v>
      </c>
      <c r="AK126" s="155">
        <f t="shared" si="62"/>
        <v>1</v>
      </c>
      <c r="AL126" s="14">
        <v>35.721821788037524</v>
      </c>
      <c r="AM126" s="13">
        <f t="shared" si="63"/>
        <v>35.721821788037524</v>
      </c>
      <c r="AN126" s="13">
        <f t="shared" si="64"/>
        <v>3.572182178803752</v>
      </c>
      <c r="AO126" s="13">
        <f t="shared" si="65"/>
        <v>3.572182178803752</v>
      </c>
      <c r="AP126" s="161">
        <f t="shared" si="66"/>
        <v>42</v>
      </c>
      <c r="AU126" s="11">
        <v>100</v>
      </c>
      <c r="AV126" s="13">
        <f t="shared" si="67"/>
        <v>0</v>
      </c>
      <c r="AW126" s="13">
        <f t="shared" si="68"/>
        <v>0</v>
      </c>
      <c r="AX126" s="17">
        <f t="shared" si="69"/>
        <v>1</v>
      </c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">
        <f t="shared" si="70"/>
        <v>41.847052892117894</v>
      </c>
      <c r="BL126" s="11">
        <f t="shared" si="71"/>
        <v>120</v>
      </c>
    </row>
    <row r="127" spans="1:64" ht="36" x14ac:dyDescent="0.25">
      <c r="A127" s="11">
        <v>132</v>
      </c>
      <c r="B127" s="76" t="s">
        <v>196</v>
      </c>
      <c r="C127" s="12">
        <v>100</v>
      </c>
      <c r="D127" s="14">
        <f t="shared" si="36"/>
        <v>100</v>
      </c>
      <c r="E127" s="13">
        <f t="shared" si="37"/>
        <v>10</v>
      </c>
      <c r="F127" s="121">
        <f t="shared" si="38"/>
        <v>1</v>
      </c>
      <c r="G127" s="60">
        <v>0.17230622015756483</v>
      </c>
      <c r="H127" s="13">
        <f t="shared" si="39"/>
        <v>0.17230622015756483</v>
      </c>
      <c r="I127" s="13">
        <f t="shared" si="40"/>
        <v>2.5845933023634724E-2</v>
      </c>
      <c r="J127" s="13">
        <f t="shared" si="41"/>
        <v>2.5845933023634724E-2</v>
      </c>
      <c r="K127" s="124">
        <f t="shared" si="42"/>
        <v>140</v>
      </c>
      <c r="L127" s="131">
        <v>0</v>
      </c>
      <c r="M127" s="13">
        <f t="shared" si="43"/>
        <v>0</v>
      </c>
      <c r="N127" s="13">
        <f t="shared" si="44"/>
        <v>0</v>
      </c>
      <c r="O127" s="134">
        <f t="shared" si="45"/>
        <v>138</v>
      </c>
      <c r="P127" s="137">
        <v>1.0318949343339483</v>
      </c>
      <c r="Q127" s="13">
        <f t="shared" si="46"/>
        <v>1.1407609324184631</v>
      </c>
      <c r="R127" s="13">
        <f t="shared" si="47"/>
        <v>0.74875399382374808</v>
      </c>
      <c r="S127" s="13">
        <f t="shared" si="48"/>
        <v>3.7437699691187404E-2</v>
      </c>
      <c r="T127" s="130">
        <f t="shared" si="49"/>
        <v>107</v>
      </c>
      <c r="U127" s="14">
        <v>0</v>
      </c>
      <c r="V127" s="13">
        <f t="shared" si="50"/>
        <v>100</v>
      </c>
      <c r="W127" s="13">
        <f t="shared" si="51"/>
        <v>10</v>
      </c>
      <c r="X127" s="141">
        <f t="shared" si="52"/>
        <v>1</v>
      </c>
      <c r="Y127" s="14">
        <v>0</v>
      </c>
      <c r="Z127" s="13">
        <f t="shared" si="53"/>
        <v>100</v>
      </c>
      <c r="AA127" s="13">
        <f t="shared" si="54"/>
        <v>10</v>
      </c>
      <c r="AB127" s="147">
        <f t="shared" si="55"/>
        <v>1</v>
      </c>
      <c r="AC127" s="11">
        <v>99</v>
      </c>
      <c r="AD127" s="13">
        <f t="shared" si="56"/>
        <v>99</v>
      </c>
      <c r="AE127" s="13">
        <f t="shared" si="57"/>
        <v>99</v>
      </c>
      <c r="AF127" s="15">
        <f t="shared" si="58"/>
        <v>9.9</v>
      </c>
      <c r="AG127" s="17">
        <f t="shared" si="59"/>
        <v>87</v>
      </c>
      <c r="AH127" s="11">
        <v>0</v>
      </c>
      <c r="AI127" s="13">
        <f t="shared" si="60"/>
        <v>0</v>
      </c>
      <c r="AJ127" s="13">
        <f t="shared" si="61"/>
        <v>0</v>
      </c>
      <c r="AK127" s="155">
        <f t="shared" si="62"/>
        <v>1</v>
      </c>
      <c r="AL127" s="14">
        <v>17.438471502590673</v>
      </c>
      <c r="AM127" s="13">
        <f t="shared" si="63"/>
        <v>17.438471502590673</v>
      </c>
      <c r="AN127" s="13">
        <f t="shared" si="64"/>
        <v>1.7438471502590673</v>
      </c>
      <c r="AO127" s="13">
        <f t="shared" si="65"/>
        <v>1.7438471502590673</v>
      </c>
      <c r="AP127" s="161">
        <f t="shared" si="66"/>
        <v>114</v>
      </c>
      <c r="AU127" s="11">
        <v>100</v>
      </c>
      <c r="AV127" s="13">
        <f t="shared" si="67"/>
        <v>0</v>
      </c>
      <c r="AW127" s="13">
        <f t="shared" si="68"/>
        <v>0</v>
      </c>
      <c r="AX127" s="17">
        <f t="shared" si="69"/>
        <v>1</v>
      </c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">
        <f t="shared" si="70"/>
        <v>41.707130782973884</v>
      </c>
      <c r="BL127" s="11">
        <f t="shared" si="71"/>
        <v>122</v>
      </c>
    </row>
    <row r="128" spans="1:64" x14ac:dyDescent="0.25">
      <c r="A128" s="11">
        <v>106</v>
      </c>
      <c r="B128" s="76" t="s">
        <v>156</v>
      </c>
      <c r="C128" s="12">
        <v>89.508877645415851</v>
      </c>
      <c r="D128" s="14">
        <f t="shared" si="36"/>
        <v>87.870648539276942</v>
      </c>
      <c r="E128" s="13">
        <f t="shared" si="37"/>
        <v>8.7870648539276939</v>
      </c>
      <c r="F128" s="121">
        <f t="shared" si="38"/>
        <v>231</v>
      </c>
      <c r="G128" s="60">
        <v>0.22133706816875801</v>
      </c>
      <c r="H128" s="13">
        <f t="shared" si="39"/>
        <v>0.22133706816875801</v>
      </c>
      <c r="I128" s="13">
        <f t="shared" si="40"/>
        <v>3.3200560225313702E-2</v>
      </c>
      <c r="J128" s="13">
        <f t="shared" si="41"/>
        <v>3.3200560225313702E-2</v>
      </c>
      <c r="K128" s="124">
        <f t="shared" si="42"/>
        <v>129</v>
      </c>
      <c r="L128" s="131">
        <v>2</v>
      </c>
      <c r="M128" s="13">
        <f t="shared" si="43"/>
        <v>18.75</v>
      </c>
      <c r="N128" s="13">
        <f t="shared" si="44"/>
        <v>1.875</v>
      </c>
      <c r="O128" s="134">
        <f t="shared" si="45"/>
        <v>69</v>
      </c>
      <c r="P128" s="137">
        <v>11.549851924975314</v>
      </c>
      <c r="Q128" s="13">
        <f t="shared" si="46"/>
        <v>12.76837341946486</v>
      </c>
      <c r="R128" s="13">
        <f t="shared" si="47"/>
        <v>4.6246248228392126</v>
      </c>
      <c r="S128" s="13">
        <f t="shared" si="48"/>
        <v>0.23123124114196064</v>
      </c>
      <c r="T128" s="130">
        <f t="shared" si="49"/>
        <v>60</v>
      </c>
      <c r="U128" s="14">
        <v>0</v>
      </c>
      <c r="V128" s="13">
        <f t="shared" si="50"/>
        <v>100</v>
      </c>
      <c r="W128" s="13">
        <f t="shared" si="51"/>
        <v>10</v>
      </c>
      <c r="X128" s="141">
        <f t="shared" si="52"/>
        <v>1</v>
      </c>
      <c r="Y128" s="14">
        <v>0</v>
      </c>
      <c r="Z128" s="13">
        <f t="shared" si="53"/>
        <v>100</v>
      </c>
      <c r="AA128" s="13">
        <f t="shared" si="54"/>
        <v>10</v>
      </c>
      <c r="AB128" s="147">
        <f t="shared" si="55"/>
        <v>1</v>
      </c>
      <c r="AC128" s="11">
        <v>89</v>
      </c>
      <c r="AD128" s="13">
        <f t="shared" si="56"/>
        <v>89</v>
      </c>
      <c r="AE128" s="13">
        <f t="shared" si="57"/>
        <v>89</v>
      </c>
      <c r="AF128" s="15">
        <f t="shared" si="58"/>
        <v>8.9</v>
      </c>
      <c r="AG128" s="17">
        <f t="shared" si="59"/>
        <v>137</v>
      </c>
      <c r="AH128" s="11">
        <v>0</v>
      </c>
      <c r="AI128" s="13">
        <f t="shared" si="60"/>
        <v>0</v>
      </c>
      <c r="AJ128" s="13">
        <f t="shared" si="61"/>
        <v>0</v>
      </c>
      <c r="AK128" s="155">
        <f t="shared" si="62"/>
        <v>1</v>
      </c>
      <c r="AL128" s="14">
        <v>18.04405903735821</v>
      </c>
      <c r="AM128" s="13">
        <f t="shared" si="63"/>
        <v>18.04405903735821</v>
      </c>
      <c r="AN128" s="13">
        <f t="shared" si="64"/>
        <v>1.8044059037358209</v>
      </c>
      <c r="AO128" s="13">
        <f t="shared" si="65"/>
        <v>1.8044059037358209</v>
      </c>
      <c r="AP128" s="161">
        <f t="shared" si="66"/>
        <v>112</v>
      </c>
      <c r="AU128" s="11">
        <v>100</v>
      </c>
      <c r="AV128" s="13">
        <f t="shared" si="67"/>
        <v>0</v>
      </c>
      <c r="AW128" s="13">
        <f t="shared" si="68"/>
        <v>0</v>
      </c>
      <c r="AX128" s="17">
        <f t="shared" si="69"/>
        <v>1</v>
      </c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">
        <f t="shared" si="70"/>
        <v>41.630902559030787</v>
      </c>
      <c r="BL128" s="11">
        <f t="shared" si="71"/>
        <v>124</v>
      </c>
    </row>
    <row r="129" spans="1:65" ht="15.75" x14ac:dyDescent="0.25">
      <c r="A129" s="11">
        <v>42</v>
      </c>
      <c r="B129" s="86" t="s">
        <v>106</v>
      </c>
      <c r="C129" s="12">
        <v>100</v>
      </c>
      <c r="D129" s="14">
        <f t="shared" si="36"/>
        <v>100</v>
      </c>
      <c r="E129" s="13">
        <f t="shared" si="37"/>
        <v>10</v>
      </c>
      <c r="F129" s="121">
        <f t="shared" si="38"/>
        <v>1</v>
      </c>
      <c r="G129" s="60">
        <v>0</v>
      </c>
      <c r="H129" s="13">
        <f t="shared" si="39"/>
        <v>0</v>
      </c>
      <c r="I129" s="13">
        <f t="shared" si="40"/>
        <v>0</v>
      </c>
      <c r="J129" s="13">
        <f t="shared" si="41"/>
        <v>0</v>
      </c>
      <c r="K129" s="124">
        <f t="shared" si="42"/>
        <v>171</v>
      </c>
      <c r="L129" s="131">
        <v>0</v>
      </c>
      <c r="M129" s="13">
        <f t="shared" si="43"/>
        <v>0</v>
      </c>
      <c r="N129" s="13">
        <f t="shared" si="44"/>
        <v>0</v>
      </c>
      <c r="O129" s="134">
        <f t="shared" si="45"/>
        <v>138</v>
      </c>
      <c r="P129" s="16">
        <v>0</v>
      </c>
      <c r="Q129" s="13">
        <f t="shared" si="46"/>
        <v>0</v>
      </c>
      <c r="R129" s="13">
        <f t="shared" si="47"/>
        <v>0</v>
      </c>
      <c r="S129" s="13">
        <f t="shared" si="48"/>
        <v>0</v>
      </c>
      <c r="T129" s="130">
        <f t="shared" si="49"/>
        <v>149</v>
      </c>
      <c r="U129" s="14">
        <v>0</v>
      </c>
      <c r="V129" s="13">
        <f t="shared" si="50"/>
        <v>100</v>
      </c>
      <c r="W129" s="13">
        <f t="shared" si="51"/>
        <v>10</v>
      </c>
      <c r="X129" s="141">
        <f t="shared" si="52"/>
        <v>1</v>
      </c>
      <c r="Y129" s="14">
        <v>0</v>
      </c>
      <c r="Z129" s="13">
        <f t="shared" si="53"/>
        <v>100</v>
      </c>
      <c r="AA129" s="13">
        <f t="shared" si="54"/>
        <v>10</v>
      </c>
      <c r="AB129" s="147">
        <f t="shared" si="55"/>
        <v>1</v>
      </c>
      <c r="AC129" s="14">
        <v>100</v>
      </c>
      <c r="AD129" s="13">
        <f t="shared" si="56"/>
        <v>100</v>
      </c>
      <c r="AE129" s="13">
        <f t="shared" si="57"/>
        <v>100</v>
      </c>
      <c r="AF129" s="15">
        <f t="shared" si="58"/>
        <v>10</v>
      </c>
      <c r="AG129" s="17">
        <f t="shared" si="59"/>
        <v>1</v>
      </c>
      <c r="AH129" s="14">
        <v>0</v>
      </c>
      <c r="AI129" s="13">
        <f t="shared" si="60"/>
        <v>0</v>
      </c>
      <c r="AJ129" s="13">
        <f t="shared" si="61"/>
        <v>0</v>
      </c>
      <c r="AK129" s="155">
        <f t="shared" si="62"/>
        <v>1</v>
      </c>
      <c r="AL129" s="14">
        <v>16.745395919325848</v>
      </c>
      <c r="AM129" s="13">
        <f t="shared" si="63"/>
        <v>16.745395919325848</v>
      </c>
      <c r="AN129" s="13">
        <f t="shared" si="64"/>
        <v>1.6745395919325847</v>
      </c>
      <c r="AO129" s="13">
        <f t="shared" si="65"/>
        <v>1.6745395919325847</v>
      </c>
      <c r="AP129" s="161">
        <f t="shared" si="66"/>
        <v>115</v>
      </c>
      <c r="AQ129" s="144" t="e">
        <f>'Исходные данные'!AF46</f>
        <v>#DIV/0!</v>
      </c>
      <c r="AR129" s="164" t="e">
        <f>(AQ129-$AQ$4)/(100-$AQ$4)*100</f>
        <v>#DIV/0!</v>
      </c>
      <c r="AS129" s="164" t="e">
        <f>AR129*$AS$5/100</f>
        <v>#DIV/0!</v>
      </c>
      <c r="AT129" s="166" t="e">
        <f>RANK(AS129,$AS$6:$AS$49)</f>
        <v>#DIV/0!</v>
      </c>
      <c r="AU129" s="14">
        <v>100</v>
      </c>
      <c r="AV129" s="13">
        <f t="shared" si="67"/>
        <v>0</v>
      </c>
      <c r="AW129" s="13">
        <f t="shared" si="68"/>
        <v>0</v>
      </c>
      <c r="AX129" s="17">
        <f t="shared" si="69"/>
        <v>1</v>
      </c>
      <c r="AY129" s="14" t="e">
        <f>'Исходные данные'!AL46</f>
        <v>#DIV/0!</v>
      </c>
      <c r="AZ129" s="13" t="e">
        <f>($AY$5-AY129)/($AY$5-$AY$4)*100</f>
        <v>#DIV/0!</v>
      </c>
      <c r="BA129" s="13" t="e">
        <f>AZ129*$BA$5/100</f>
        <v>#DIV/0!</v>
      </c>
      <c r="BB129" s="17" t="e">
        <f>RANK(BA129,$BA$6:$BA$49)</f>
        <v>#DIV/0!</v>
      </c>
      <c r="BC129" s="14" t="e">
        <f>'Исходные данные'!AO46</f>
        <v>#DIV/0!</v>
      </c>
      <c r="BD129" s="13" t="e">
        <f>($BC$5-BC129)/($BC$5-$BC$4)*100</f>
        <v>#DIV/0!</v>
      </c>
      <c r="BE129" s="13" t="e">
        <f>BD129*$BE$5/100</f>
        <v>#DIV/0!</v>
      </c>
      <c r="BF129" s="17" t="e">
        <f>RANK(BE129,$BE$6:$BE$49)</f>
        <v>#DIV/0!</v>
      </c>
      <c r="BG129" s="14" t="e">
        <f>'Исходные данные'!AR46</f>
        <v>#DIV/0!</v>
      </c>
      <c r="BH129" s="13" t="e">
        <f>($BG$5-BG129)/($BG$5-$BG$4)*100</f>
        <v>#DIV/0!</v>
      </c>
      <c r="BI129" s="13" t="e">
        <f>BH129*$BI$5/100</f>
        <v>#DIV/0!</v>
      </c>
      <c r="BJ129" s="17" t="e">
        <f>RANK(BI129,$BI$6:$BI$49)</f>
        <v>#DIV/0!</v>
      </c>
      <c r="BK129" s="13">
        <f t="shared" si="70"/>
        <v>41.674539591932586</v>
      </c>
      <c r="BL129" s="11">
        <f t="shared" si="71"/>
        <v>123</v>
      </c>
      <c r="BM129" s="18"/>
    </row>
    <row r="130" spans="1:65" ht="24" x14ac:dyDescent="0.25">
      <c r="A130" s="11">
        <v>164</v>
      </c>
      <c r="B130" s="76" t="s">
        <v>228</v>
      </c>
      <c r="C130" s="12">
        <v>100</v>
      </c>
      <c r="D130" s="14">
        <f t="shared" si="36"/>
        <v>100</v>
      </c>
      <c r="E130" s="13">
        <f t="shared" si="37"/>
        <v>10</v>
      </c>
      <c r="F130" s="121">
        <f t="shared" si="38"/>
        <v>1</v>
      </c>
      <c r="G130" s="60">
        <v>0.15732784702892411</v>
      </c>
      <c r="H130" s="13">
        <f t="shared" si="39"/>
        <v>0.15732784702892411</v>
      </c>
      <c r="I130" s="13">
        <f t="shared" si="40"/>
        <v>2.3599177054338619E-2</v>
      </c>
      <c r="J130" s="13">
        <f t="shared" si="41"/>
        <v>2.3599177054338619E-2</v>
      </c>
      <c r="K130" s="124">
        <f t="shared" si="42"/>
        <v>149</v>
      </c>
      <c r="L130" s="131">
        <v>0</v>
      </c>
      <c r="M130" s="13">
        <f t="shared" si="43"/>
        <v>0</v>
      </c>
      <c r="N130" s="13">
        <f t="shared" si="44"/>
        <v>0</v>
      </c>
      <c r="O130" s="134">
        <f t="shared" si="45"/>
        <v>138</v>
      </c>
      <c r="P130" s="137">
        <v>1.0318949343339483</v>
      </c>
      <c r="Q130" s="13">
        <f t="shared" si="46"/>
        <v>1.1407609324184631</v>
      </c>
      <c r="R130" s="13">
        <f t="shared" si="47"/>
        <v>0.74875399382374808</v>
      </c>
      <c r="S130" s="13">
        <f t="shared" si="48"/>
        <v>3.7437699691187404E-2</v>
      </c>
      <c r="T130" s="130">
        <f t="shared" si="49"/>
        <v>107</v>
      </c>
      <c r="U130" s="14">
        <v>0</v>
      </c>
      <c r="V130" s="13">
        <f t="shared" si="50"/>
        <v>100</v>
      </c>
      <c r="W130" s="13">
        <f t="shared" si="51"/>
        <v>10</v>
      </c>
      <c r="X130" s="141">
        <f t="shared" si="52"/>
        <v>1</v>
      </c>
      <c r="Y130" s="14">
        <v>0</v>
      </c>
      <c r="Z130" s="13">
        <f t="shared" si="53"/>
        <v>100</v>
      </c>
      <c r="AA130" s="13">
        <f t="shared" si="54"/>
        <v>10</v>
      </c>
      <c r="AB130" s="147">
        <f t="shared" si="55"/>
        <v>1</v>
      </c>
      <c r="AC130" s="11">
        <v>99</v>
      </c>
      <c r="AD130" s="13">
        <f t="shared" si="56"/>
        <v>99</v>
      </c>
      <c r="AE130" s="13">
        <f t="shared" si="57"/>
        <v>99</v>
      </c>
      <c r="AF130" s="15">
        <f t="shared" si="58"/>
        <v>9.9</v>
      </c>
      <c r="AG130" s="17">
        <f t="shared" si="59"/>
        <v>87</v>
      </c>
      <c r="AH130" s="11">
        <v>0</v>
      </c>
      <c r="AI130" s="13">
        <f t="shared" si="60"/>
        <v>0</v>
      </c>
      <c r="AJ130" s="13">
        <f t="shared" si="61"/>
        <v>0</v>
      </c>
      <c r="AK130" s="155">
        <f t="shared" si="62"/>
        <v>1</v>
      </c>
      <c r="AL130" s="14">
        <v>16.674057649667407</v>
      </c>
      <c r="AM130" s="13">
        <f t="shared" si="63"/>
        <v>16.674057649667407</v>
      </c>
      <c r="AN130" s="13">
        <f t="shared" si="64"/>
        <v>1.6674057649667406</v>
      </c>
      <c r="AO130" s="13">
        <f t="shared" si="65"/>
        <v>1.6674057649667406</v>
      </c>
      <c r="AP130" s="161">
        <f t="shared" si="66"/>
        <v>116</v>
      </c>
      <c r="AU130" s="11">
        <v>100</v>
      </c>
      <c r="AV130" s="13">
        <f t="shared" si="67"/>
        <v>0</v>
      </c>
      <c r="AW130" s="13">
        <f t="shared" si="68"/>
        <v>0</v>
      </c>
      <c r="AX130" s="17">
        <f t="shared" si="69"/>
        <v>1</v>
      </c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">
        <f t="shared" si="70"/>
        <v>41.628442641712262</v>
      </c>
      <c r="BL130" s="11">
        <f t="shared" si="71"/>
        <v>125</v>
      </c>
    </row>
    <row r="131" spans="1:65" ht="36" x14ac:dyDescent="0.25">
      <c r="A131" s="11">
        <v>182</v>
      </c>
      <c r="B131" s="76" t="s">
        <v>246</v>
      </c>
      <c r="C131" s="12">
        <v>100</v>
      </c>
      <c r="D131" s="14">
        <f t="shared" si="36"/>
        <v>100</v>
      </c>
      <c r="E131" s="13">
        <f t="shared" si="37"/>
        <v>10</v>
      </c>
      <c r="F131" s="121">
        <f t="shared" si="38"/>
        <v>1</v>
      </c>
      <c r="G131" s="60">
        <v>0.13216525368041795</v>
      </c>
      <c r="H131" s="13">
        <f t="shared" si="39"/>
        <v>0.13216525368041795</v>
      </c>
      <c r="I131" s="13">
        <f t="shared" si="40"/>
        <v>1.9824788052062694E-2</v>
      </c>
      <c r="J131" s="13">
        <f t="shared" si="41"/>
        <v>1.9824788052062694E-2</v>
      </c>
      <c r="K131" s="124">
        <f t="shared" si="42"/>
        <v>158</v>
      </c>
      <c r="L131" s="131">
        <v>0</v>
      </c>
      <c r="M131" s="13">
        <f t="shared" si="43"/>
        <v>0</v>
      </c>
      <c r="N131" s="13">
        <f t="shared" si="44"/>
        <v>0</v>
      </c>
      <c r="O131" s="134">
        <f t="shared" si="45"/>
        <v>138</v>
      </c>
      <c r="P131" s="137">
        <v>1.0318949343339483</v>
      </c>
      <c r="Q131" s="13">
        <f t="shared" si="46"/>
        <v>1.1407609324184631</v>
      </c>
      <c r="R131" s="13">
        <f t="shared" si="47"/>
        <v>0.74875399382374808</v>
      </c>
      <c r="S131" s="13">
        <f t="shared" si="48"/>
        <v>3.7437699691187404E-2</v>
      </c>
      <c r="T131" s="130">
        <f t="shared" si="49"/>
        <v>107</v>
      </c>
      <c r="U131" s="14">
        <v>0</v>
      </c>
      <c r="V131" s="13">
        <f t="shared" si="50"/>
        <v>100</v>
      </c>
      <c r="W131" s="13">
        <f t="shared" si="51"/>
        <v>10</v>
      </c>
      <c r="X131" s="141">
        <f t="shared" si="52"/>
        <v>1</v>
      </c>
      <c r="Y131" s="14">
        <v>0</v>
      </c>
      <c r="Z131" s="13">
        <f t="shared" si="53"/>
        <v>100</v>
      </c>
      <c r="AA131" s="13">
        <f t="shared" si="54"/>
        <v>10</v>
      </c>
      <c r="AB131" s="147">
        <f t="shared" si="55"/>
        <v>1</v>
      </c>
      <c r="AC131" s="11">
        <v>99</v>
      </c>
      <c r="AD131" s="13">
        <f t="shared" si="56"/>
        <v>99</v>
      </c>
      <c r="AE131" s="13">
        <f t="shared" si="57"/>
        <v>99</v>
      </c>
      <c r="AF131" s="15">
        <f t="shared" si="58"/>
        <v>9.9</v>
      </c>
      <c r="AG131" s="17">
        <f t="shared" si="59"/>
        <v>87</v>
      </c>
      <c r="AH131" s="11">
        <v>0</v>
      </c>
      <c r="AI131" s="13">
        <f t="shared" si="60"/>
        <v>0</v>
      </c>
      <c r="AJ131" s="13">
        <f t="shared" si="61"/>
        <v>0</v>
      </c>
      <c r="AK131" s="155">
        <f t="shared" si="62"/>
        <v>1</v>
      </c>
      <c r="AL131" s="14">
        <v>16.288019863438858</v>
      </c>
      <c r="AM131" s="13">
        <f t="shared" si="63"/>
        <v>16.288019863438858</v>
      </c>
      <c r="AN131" s="13">
        <f t="shared" si="64"/>
        <v>1.6288019863438858</v>
      </c>
      <c r="AO131" s="13">
        <f t="shared" si="65"/>
        <v>1.6288019863438858</v>
      </c>
      <c r="AP131" s="161">
        <f t="shared" si="66"/>
        <v>117</v>
      </c>
      <c r="AU131" s="11">
        <v>100</v>
      </c>
      <c r="AV131" s="13">
        <f t="shared" si="67"/>
        <v>0</v>
      </c>
      <c r="AW131" s="13">
        <f t="shared" si="68"/>
        <v>0</v>
      </c>
      <c r="AX131" s="17">
        <f t="shared" si="69"/>
        <v>1</v>
      </c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">
        <f t="shared" si="70"/>
        <v>41.586064474087138</v>
      </c>
      <c r="BL131" s="11">
        <f t="shared" si="71"/>
        <v>126</v>
      </c>
    </row>
    <row r="132" spans="1:65" x14ac:dyDescent="0.25">
      <c r="A132" s="11">
        <v>82</v>
      </c>
      <c r="B132" s="76" t="s">
        <v>141</v>
      </c>
      <c r="C132" s="12">
        <v>99.993853766931679</v>
      </c>
      <c r="D132" s="14">
        <f t="shared" si="36"/>
        <v>99.992894008998718</v>
      </c>
      <c r="E132" s="13">
        <f t="shared" si="37"/>
        <v>9.9992894008998725</v>
      </c>
      <c r="F132" s="121">
        <f t="shared" si="38"/>
        <v>119</v>
      </c>
      <c r="G132" s="60">
        <v>0</v>
      </c>
      <c r="H132" s="13">
        <f t="shared" si="39"/>
        <v>0</v>
      </c>
      <c r="I132" s="13">
        <f t="shared" si="40"/>
        <v>0</v>
      </c>
      <c r="J132" s="13">
        <f t="shared" si="41"/>
        <v>0</v>
      </c>
      <c r="K132" s="124">
        <f t="shared" si="42"/>
        <v>171</v>
      </c>
      <c r="L132" s="131">
        <v>0</v>
      </c>
      <c r="M132" s="13">
        <f t="shared" si="43"/>
        <v>0</v>
      </c>
      <c r="N132" s="13">
        <f t="shared" si="44"/>
        <v>0</v>
      </c>
      <c r="O132" s="134">
        <f t="shared" si="45"/>
        <v>138</v>
      </c>
      <c r="P132" s="137">
        <v>0</v>
      </c>
      <c r="Q132" s="13">
        <f t="shared" si="46"/>
        <v>0</v>
      </c>
      <c r="R132" s="13">
        <f t="shared" si="47"/>
        <v>0</v>
      </c>
      <c r="S132" s="13">
        <f t="shared" si="48"/>
        <v>0</v>
      </c>
      <c r="T132" s="130">
        <f t="shared" si="49"/>
        <v>149</v>
      </c>
      <c r="U132" s="14">
        <v>0</v>
      </c>
      <c r="V132" s="13">
        <f t="shared" si="50"/>
        <v>100</v>
      </c>
      <c r="W132" s="13">
        <f t="shared" si="51"/>
        <v>10</v>
      </c>
      <c r="X132" s="141">
        <f t="shared" si="52"/>
        <v>1</v>
      </c>
      <c r="Y132" s="14">
        <v>0</v>
      </c>
      <c r="Z132" s="13">
        <f t="shared" si="53"/>
        <v>100</v>
      </c>
      <c r="AA132" s="13">
        <f t="shared" si="54"/>
        <v>10</v>
      </c>
      <c r="AB132" s="147">
        <f t="shared" si="55"/>
        <v>1</v>
      </c>
      <c r="AC132" s="11">
        <v>100</v>
      </c>
      <c r="AD132" s="13">
        <f t="shared" si="56"/>
        <v>100</v>
      </c>
      <c r="AE132" s="13">
        <f t="shared" si="57"/>
        <v>100</v>
      </c>
      <c r="AF132" s="15">
        <f t="shared" si="58"/>
        <v>10</v>
      </c>
      <c r="AG132" s="17">
        <f t="shared" si="59"/>
        <v>1</v>
      </c>
      <c r="AH132" s="11">
        <v>0</v>
      </c>
      <c r="AI132" s="13">
        <f t="shared" si="60"/>
        <v>0</v>
      </c>
      <c r="AJ132" s="13">
        <f t="shared" si="61"/>
        <v>0</v>
      </c>
      <c r="AK132" s="155">
        <f t="shared" si="62"/>
        <v>1</v>
      </c>
      <c r="AL132" s="14">
        <v>15.316394582217315</v>
      </c>
      <c r="AM132" s="13">
        <f t="shared" si="63"/>
        <v>15.316394582217315</v>
      </c>
      <c r="AN132" s="13">
        <f t="shared" si="64"/>
        <v>1.5316394582217316</v>
      </c>
      <c r="AO132" s="13">
        <f t="shared" si="65"/>
        <v>1.5316394582217316</v>
      </c>
      <c r="AP132" s="161">
        <f t="shared" si="66"/>
        <v>124</v>
      </c>
      <c r="AU132" s="11">
        <v>100</v>
      </c>
      <c r="AV132" s="13">
        <f t="shared" si="67"/>
        <v>0</v>
      </c>
      <c r="AW132" s="13">
        <f t="shared" si="68"/>
        <v>0</v>
      </c>
      <c r="AX132" s="17">
        <f t="shared" si="69"/>
        <v>1</v>
      </c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">
        <f t="shared" si="70"/>
        <v>41.530928859121602</v>
      </c>
      <c r="BL132" s="11">
        <f t="shared" si="71"/>
        <v>127</v>
      </c>
    </row>
    <row r="133" spans="1:65" ht="24" x14ac:dyDescent="0.25">
      <c r="A133" s="11">
        <v>123</v>
      </c>
      <c r="B133" s="76" t="s">
        <v>187</v>
      </c>
      <c r="C133" s="12">
        <v>100</v>
      </c>
      <c r="D133" s="14">
        <f t="shared" si="36"/>
        <v>100</v>
      </c>
      <c r="E133" s="13">
        <f t="shared" si="37"/>
        <v>10</v>
      </c>
      <c r="F133" s="121">
        <f t="shared" si="38"/>
        <v>1</v>
      </c>
      <c r="G133" s="60">
        <v>0.2190864137650391</v>
      </c>
      <c r="H133" s="13">
        <f t="shared" si="39"/>
        <v>0.2190864137650391</v>
      </c>
      <c r="I133" s="13">
        <f t="shared" si="40"/>
        <v>3.2862962064755863E-2</v>
      </c>
      <c r="J133" s="13">
        <f t="shared" si="41"/>
        <v>3.2862962064755863E-2</v>
      </c>
      <c r="K133" s="124">
        <f t="shared" si="42"/>
        <v>131</v>
      </c>
      <c r="L133" s="131">
        <v>0</v>
      </c>
      <c r="M133" s="13">
        <f t="shared" si="43"/>
        <v>0</v>
      </c>
      <c r="N133" s="13">
        <f t="shared" si="44"/>
        <v>0</v>
      </c>
      <c r="O133" s="134">
        <f t="shared" si="45"/>
        <v>138</v>
      </c>
      <c r="P133" s="137">
        <v>1.0318949343339483</v>
      </c>
      <c r="Q133" s="13">
        <f t="shared" si="46"/>
        <v>1.1407609324184631</v>
      </c>
      <c r="R133" s="13">
        <f t="shared" si="47"/>
        <v>0.74875399382374808</v>
      </c>
      <c r="S133" s="13">
        <f t="shared" si="48"/>
        <v>3.7437699691187404E-2</v>
      </c>
      <c r="T133" s="130">
        <f t="shared" si="49"/>
        <v>107</v>
      </c>
      <c r="U133" s="14">
        <v>0</v>
      </c>
      <c r="V133" s="13">
        <f t="shared" si="50"/>
        <v>100</v>
      </c>
      <c r="W133" s="13">
        <f t="shared" si="51"/>
        <v>10</v>
      </c>
      <c r="X133" s="141">
        <f t="shared" si="52"/>
        <v>1</v>
      </c>
      <c r="Y133" s="14">
        <v>0</v>
      </c>
      <c r="Z133" s="13">
        <f t="shared" si="53"/>
        <v>100</v>
      </c>
      <c r="AA133" s="13">
        <f t="shared" si="54"/>
        <v>10</v>
      </c>
      <c r="AB133" s="147">
        <f t="shared" si="55"/>
        <v>1</v>
      </c>
      <c r="AC133" s="11">
        <v>99</v>
      </c>
      <c r="AD133" s="13">
        <f t="shared" si="56"/>
        <v>99</v>
      </c>
      <c r="AE133" s="13">
        <f t="shared" si="57"/>
        <v>99</v>
      </c>
      <c r="AF133" s="15">
        <f t="shared" si="58"/>
        <v>9.9</v>
      </c>
      <c r="AG133" s="17">
        <f t="shared" si="59"/>
        <v>87</v>
      </c>
      <c r="AH133" s="11">
        <v>0</v>
      </c>
      <c r="AI133" s="13">
        <f t="shared" si="60"/>
        <v>0</v>
      </c>
      <c r="AJ133" s="13">
        <f t="shared" si="61"/>
        <v>0</v>
      </c>
      <c r="AK133" s="155">
        <f t="shared" si="62"/>
        <v>1</v>
      </c>
      <c r="AL133" s="14">
        <v>15.345005149330587</v>
      </c>
      <c r="AM133" s="13">
        <f t="shared" si="63"/>
        <v>15.345005149330587</v>
      </c>
      <c r="AN133" s="13">
        <f t="shared" si="64"/>
        <v>1.5345005149330586</v>
      </c>
      <c r="AO133" s="13">
        <f t="shared" si="65"/>
        <v>1.5345005149330586</v>
      </c>
      <c r="AP133" s="161">
        <f t="shared" si="66"/>
        <v>123</v>
      </c>
      <c r="AU133" s="11">
        <v>100</v>
      </c>
      <c r="AV133" s="13">
        <f t="shared" si="67"/>
        <v>0</v>
      </c>
      <c r="AW133" s="13">
        <f t="shared" si="68"/>
        <v>0</v>
      </c>
      <c r="AX133" s="17">
        <f t="shared" si="69"/>
        <v>1</v>
      </c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">
        <f t="shared" si="70"/>
        <v>41.504801176689</v>
      </c>
      <c r="BL133" s="11">
        <f t="shared" si="71"/>
        <v>128</v>
      </c>
    </row>
    <row r="134" spans="1:65" ht="36" x14ac:dyDescent="0.25">
      <c r="A134" s="11">
        <v>151</v>
      </c>
      <c r="B134" s="76" t="s">
        <v>215</v>
      </c>
      <c r="C134" s="12">
        <v>100</v>
      </c>
      <c r="D134" s="14">
        <f t="shared" ref="D134:D197" si="72">(C134-$C$4)/($C$5-$C$4)*100</f>
        <v>100</v>
      </c>
      <c r="E134" s="13">
        <f t="shared" ref="E134:E197" si="73">D134*$E$5/100</f>
        <v>10</v>
      </c>
      <c r="F134" s="121">
        <f t="shared" ref="F134:F197" si="74">RANK(E134,$E$6:$E$279)</f>
        <v>1</v>
      </c>
      <c r="G134" s="60">
        <v>0.15233663824764279</v>
      </c>
      <c r="H134" s="13">
        <f t="shared" ref="H134:H197" si="75">(G134-$G$4)/($G$5-$G$4)*100</f>
        <v>0.15233663824764279</v>
      </c>
      <c r="I134" s="13">
        <f t="shared" ref="I134:I197" si="76">H134*$I$5/100</f>
        <v>2.2850495737146419E-2</v>
      </c>
      <c r="J134" s="13">
        <f t="shared" ref="J134:J197" si="77">I134</f>
        <v>2.2850495737146419E-2</v>
      </c>
      <c r="K134" s="124">
        <f t="shared" ref="K134:K197" si="78">RANK(I134,$I$6:$I$279)</f>
        <v>151</v>
      </c>
      <c r="L134" s="131">
        <v>0</v>
      </c>
      <c r="M134" s="13">
        <f t="shared" ref="M134:M197" si="79">(L134-$L$4)/($L$5-$L$4)*100</f>
        <v>0</v>
      </c>
      <c r="N134" s="13">
        <f t="shared" ref="N134:N197" si="80">M134*$N$5/100</f>
        <v>0</v>
      </c>
      <c r="O134" s="134">
        <f t="shared" ref="O134:O197" si="81">RANK(N134,$N$6:$N$279)</f>
        <v>138</v>
      </c>
      <c r="P134" s="137">
        <v>1.0318949343339483</v>
      </c>
      <c r="Q134" s="13">
        <f t="shared" ref="Q134:Q197" si="82">(P134-$P$4)/($P$5-$P$4)*100</f>
        <v>1.1407609324184631</v>
      </c>
      <c r="R134" s="13">
        <f t="shared" ref="R134:R197" si="83">IF(P134&gt;$R$5,(($R$5-$P$4)+(P134-$R$5)/3)/($P$5-$P$4)*100,Q134)</f>
        <v>0.74875399382374808</v>
      </c>
      <c r="S134" s="13">
        <f t="shared" ref="S134:S197" si="84">R134*$S$5/100</f>
        <v>3.7437699691187404E-2</v>
      </c>
      <c r="T134" s="130">
        <f t="shared" ref="T134:T197" si="85">RANK(S134,$S$6:$S$279)</f>
        <v>107</v>
      </c>
      <c r="U134" s="14">
        <v>0</v>
      </c>
      <c r="V134" s="13">
        <f t="shared" ref="V134:V197" si="86">($U$5-U134)/($U$5-$U$4)*100</f>
        <v>100</v>
      </c>
      <c r="W134" s="13">
        <f t="shared" ref="W134:W197" si="87">V134*$W$5/100</f>
        <v>10</v>
      </c>
      <c r="X134" s="141">
        <f t="shared" ref="X134:X197" si="88">RANK(W134,$W$6:$W$279)</f>
        <v>1</v>
      </c>
      <c r="Y134" s="14">
        <v>0</v>
      </c>
      <c r="Z134" s="13">
        <f t="shared" ref="Z134:Z197" si="89">($Y$5-Y134)/($Y$5-$Y$4)*100</f>
        <v>100</v>
      </c>
      <c r="AA134" s="13">
        <f t="shared" ref="AA134:AA197" si="90">Z134*$AA$5/100</f>
        <v>10</v>
      </c>
      <c r="AB134" s="147">
        <f t="shared" ref="AB134:AB197" si="91">RANK(AA134,$AA$6:$AA$279)</f>
        <v>1</v>
      </c>
      <c r="AC134" s="11">
        <v>99</v>
      </c>
      <c r="AD134" s="13">
        <f t="shared" ref="AD134:AD197" si="92">(AC134-$AC$4)/($AC$5-$AC$4)*100</f>
        <v>99</v>
      </c>
      <c r="AE134" s="13">
        <f t="shared" ref="AE134:AE197" si="93">IF(AC134 &lt;25,AD134/2,AD134)</f>
        <v>99</v>
      </c>
      <c r="AF134" s="15">
        <f t="shared" ref="AF134:AF197" si="94">AE134*$AF$5/100</f>
        <v>9.9</v>
      </c>
      <c r="AG134" s="17">
        <f t="shared" ref="AG134:AG197" si="95">RANK(AF134,$AF$6:$AF$279)</f>
        <v>87</v>
      </c>
      <c r="AH134" s="11">
        <v>0</v>
      </c>
      <c r="AI134" s="13">
        <f t="shared" ref="AI134:AI197" si="96">IF($AH$5-$AH$4,($AH$5-AH134)/($AH$5-$AH$4)*100,0)</f>
        <v>0</v>
      </c>
      <c r="AJ134" s="13">
        <f t="shared" ref="AJ134:AJ197" si="97">AI134*$AJ$5/100</f>
        <v>0</v>
      </c>
      <c r="AK134" s="155">
        <f t="shared" ref="AK134:AK197" si="98">RANK(AJ134,$AJ$6:$AJ$49)</f>
        <v>1</v>
      </c>
      <c r="AL134" s="14">
        <v>14.412480320595392</v>
      </c>
      <c r="AM134" s="13">
        <f t="shared" ref="AM134:AM197" si="99">(AL134-$AL$4)/($AL$5-$AL$4)*100</f>
        <v>14.412480320595392</v>
      </c>
      <c r="AN134" s="13">
        <f t="shared" ref="AN134:AN197" si="100">AM134*$AN$5/100</f>
        <v>1.4412480320595393</v>
      </c>
      <c r="AO134" s="13">
        <f t="shared" ref="AO134:AO197" si="101">AN134</f>
        <v>1.4412480320595393</v>
      </c>
      <c r="AP134" s="161">
        <f t="shared" ref="AP134:AP197" si="102">RANK(AN134,$AN$6:$AN$279)</f>
        <v>127</v>
      </c>
      <c r="AU134" s="11">
        <v>100</v>
      </c>
      <c r="AV134" s="13">
        <f t="shared" ref="AV134:AV197" si="103">IF($AU$5-$AU$4,($AU$5-AU134)/($AU$5-$AU$4)*100,0)</f>
        <v>0</v>
      </c>
      <c r="AW134" s="13">
        <f t="shared" ref="AW134:AW197" si="104">AV134*$AW$5/100</f>
        <v>0</v>
      </c>
      <c r="AX134" s="17">
        <f t="shared" ref="AX134:AX197" si="105">RANK(AW134,$AW$6:$AW$279)</f>
        <v>1</v>
      </c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">
        <f t="shared" ref="BK134:BK197" si="106">E134+I134+S134+N134+W134+AA134+AF134+AJ134+AN134+AW134</f>
        <v>41.401536227487874</v>
      </c>
      <c r="BL134" s="11">
        <f t="shared" ref="BL134:BL197" si="107">RANK(BK134,$BK$6:$BK$279,0)</f>
        <v>129</v>
      </c>
    </row>
    <row r="135" spans="1:65" ht="24" x14ac:dyDescent="0.25">
      <c r="A135" s="11">
        <v>161</v>
      </c>
      <c r="B135" s="76" t="s">
        <v>225</v>
      </c>
      <c r="C135" s="12">
        <v>100</v>
      </c>
      <c r="D135" s="14">
        <f t="shared" si="72"/>
        <v>100</v>
      </c>
      <c r="E135" s="13">
        <f t="shared" si="73"/>
        <v>10</v>
      </c>
      <c r="F135" s="121">
        <f t="shared" si="74"/>
        <v>1</v>
      </c>
      <c r="G135" s="60">
        <v>0.1316917572819612</v>
      </c>
      <c r="H135" s="13">
        <f t="shared" si="75"/>
        <v>0.1316917572819612</v>
      </c>
      <c r="I135" s="13">
        <f t="shared" si="76"/>
        <v>1.975376359229418E-2</v>
      </c>
      <c r="J135" s="13">
        <f t="shared" si="77"/>
        <v>1.975376359229418E-2</v>
      </c>
      <c r="K135" s="124">
        <f t="shared" si="78"/>
        <v>159</v>
      </c>
      <c r="L135" s="131">
        <v>0</v>
      </c>
      <c r="M135" s="13">
        <f t="shared" si="79"/>
        <v>0</v>
      </c>
      <c r="N135" s="13">
        <f t="shared" si="80"/>
        <v>0</v>
      </c>
      <c r="O135" s="134">
        <f t="shared" si="81"/>
        <v>138</v>
      </c>
      <c r="P135" s="137">
        <v>1.0318949343339483</v>
      </c>
      <c r="Q135" s="13">
        <f t="shared" si="82"/>
        <v>1.1407609324184631</v>
      </c>
      <c r="R135" s="13">
        <f t="shared" si="83"/>
        <v>0.74875399382374808</v>
      </c>
      <c r="S135" s="13">
        <f t="shared" si="84"/>
        <v>3.7437699691187404E-2</v>
      </c>
      <c r="T135" s="130">
        <f t="shared" si="85"/>
        <v>107</v>
      </c>
      <c r="U135" s="14">
        <v>0</v>
      </c>
      <c r="V135" s="13">
        <f t="shared" si="86"/>
        <v>100</v>
      </c>
      <c r="W135" s="13">
        <f t="shared" si="87"/>
        <v>10</v>
      </c>
      <c r="X135" s="141">
        <f t="shared" si="88"/>
        <v>1</v>
      </c>
      <c r="Y135" s="14">
        <v>0</v>
      </c>
      <c r="Z135" s="13">
        <f t="shared" si="89"/>
        <v>100</v>
      </c>
      <c r="AA135" s="13">
        <f t="shared" si="90"/>
        <v>10</v>
      </c>
      <c r="AB135" s="147">
        <f t="shared" si="91"/>
        <v>1</v>
      </c>
      <c r="AC135" s="11">
        <v>99</v>
      </c>
      <c r="AD135" s="13">
        <f t="shared" si="92"/>
        <v>99</v>
      </c>
      <c r="AE135" s="13">
        <f t="shared" si="93"/>
        <v>99</v>
      </c>
      <c r="AF135" s="15">
        <f t="shared" si="94"/>
        <v>9.9</v>
      </c>
      <c r="AG135" s="17">
        <f t="shared" si="95"/>
        <v>87</v>
      </c>
      <c r="AH135" s="11">
        <v>0</v>
      </c>
      <c r="AI135" s="13">
        <f t="shared" si="96"/>
        <v>0</v>
      </c>
      <c r="AJ135" s="13">
        <f t="shared" si="97"/>
        <v>0</v>
      </c>
      <c r="AK135" s="155">
        <f t="shared" si="98"/>
        <v>1</v>
      </c>
      <c r="AL135" s="14">
        <v>13.792676892627412</v>
      </c>
      <c r="AM135" s="13">
        <f t="shared" si="99"/>
        <v>13.792676892627412</v>
      </c>
      <c r="AN135" s="13">
        <f t="shared" si="100"/>
        <v>1.3792676892627411</v>
      </c>
      <c r="AO135" s="13">
        <f t="shared" si="101"/>
        <v>1.3792676892627411</v>
      </c>
      <c r="AP135" s="161">
        <f t="shared" si="102"/>
        <v>128</v>
      </c>
      <c r="AU135" s="11">
        <v>100</v>
      </c>
      <c r="AV135" s="13">
        <f t="shared" si="103"/>
        <v>0</v>
      </c>
      <c r="AW135" s="13">
        <f t="shared" si="104"/>
        <v>0</v>
      </c>
      <c r="AX135" s="17">
        <f t="shared" si="105"/>
        <v>1</v>
      </c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">
        <f t="shared" si="106"/>
        <v>41.336459152546219</v>
      </c>
      <c r="BL135" s="11">
        <f t="shared" si="107"/>
        <v>130</v>
      </c>
    </row>
    <row r="136" spans="1:65" x14ac:dyDescent="0.25">
      <c r="A136" s="11">
        <v>99</v>
      </c>
      <c r="B136" s="76" t="s">
        <v>151</v>
      </c>
      <c r="C136" s="12">
        <v>94.443777164680569</v>
      </c>
      <c r="D136" s="14">
        <f t="shared" si="72"/>
        <v>93.576151598857621</v>
      </c>
      <c r="E136" s="13">
        <f t="shared" si="73"/>
        <v>9.3576151598857624</v>
      </c>
      <c r="F136" s="121">
        <f t="shared" si="74"/>
        <v>209</v>
      </c>
      <c r="G136" s="60">
        <v>9.8124133085398302E-2</v>
      </c>
      <c r="H136" s="13">
        <f t="shared" si="75"/>
        <v>9.8124133085398302E-2</v>
      </c>
      <c r="I136" s="13">
        <f t="shared" si="76"/>
        <v>1.4718619962809744E-2</v>
      </c>
      <c r="J136" s="13">
        <f t="shared" si="77"/>
        <v>1.4718619962809744E-2</v>
      </c>
      <c r="K136" s="124">
        <f t="shared" si="78"/>
        <v>163</v>
      </c>
      <c r="L136" s="131">
        <v>2</v>
      </c>
      <c r="M136" s="13">
        <f t="shared" si="79"/>
        <v>18.75</v>
      </c>
      <c r="N136" s="13">
        <f t="shared" si="80"/>
        <v>1.875</v>
      </c>
      <c r="O136" s="134">
        <f t="shared" si="81"/>
        <v>69</v>
      </c>
      <c r="P136" s="137">
        <v>0</v>
      </c>
      <c r="Q136" s="13">
        <f t="shared" si="82"/>
        <v>0</v>
      </c>
      <c r="R136" s="13">
        <f t="shared" si="83"/>
        <v>0</v>
      </c>
      <c r="S136" s="13">
        <f t="shared" si="84"/>
        <v>0</v>
      </c>
      <c r="T136" s="130">
        <f t="shared" si="85"/>
        <v>149</v>
      </c>
      <c r="U136" s="14">
        <v>0</v>
      </c>
      <c r="V136" s="13">
        <f t="shared" si="86"/>
        <v>100</v>
      </c>
      <c r="W136" s="13">
        <f t="shared" si="87"/>
        <v>10</v>
      </c>
      <c r="X136" s="141">
        <f t="shared" si="88"/>
        <v>1</v>
      </c>
      <c r="Y136" s="14">
        <v>0</v>
      </c>
      <c r="Z136" s="13">
        <f t="shared" si="89"/>
        <v>100</v>
      </c>
      <c r="AA136" s="13">
        <f t="shared" si="90"/>
        <v>10</v>
      </c>
      <c r="AB136" s="147">
        <f t="shared" si="91"/>
        <v>1</v>
      </c>
      <c r="AC136" s="11">
        <v>100</v>
      </c>
      <c r="AD136" s="13">
        <f t="shared" si="92"/>
        <v>100</v>
      </c>
      <c r="AE136" s="13">
        <f t="shared" si="93"/>
        <v>100</v>
      </c>
      <c r="AF136" s="15">
        <f t="shared" si="94"/>
        <v>10</v>
      </c>
      <c r="AG136" s="17">
        <f t="shared" si="95"/>
        <v>1</v>
      </c>
      <c r="AH136" s="11">
        <v>0</v>
      </c>
      <c r="AI136" s="13">
        <f t="shared" si="96"/>
        <v>0</v>
      </c>
      <c r="AJ136" s="13">
        <f t="shared" si="97"/>
        <v>0</v>
      </c>
      <c r="AK136" s="155">
        <f t="shared" si="98"/>
        <v>1</v>
      </c>
      <c r="AL136" s="14">
        <v>0.8661998160891663</v>
      </c>
      <c r="AM136" s="13">
        <f t="shared" si="99"/>
        <v>0.8661998160891663</v>
      </c>
      <c r="AN136" s="13">
        <f t="shared" si="100"/>
        <v>8.6619981608916638E-2</v>
      </c>
      <c r="AO136" s="13">
        <f t="shared" si="101"/>
        <v>8.6619981608916638E-2</v>
      </c>
      <c r="AP136" s="161">
        <f t="shared" si="102"/>
        <v>164</v>
      </c>
      <c r="AU136" s="11">
        <v>100</v>
      </c>
      <c r="AV136" s="13">
        <f t="shared" si="103"/>
        <v>0</v>
      </c>
      <c r="AW136" s="13">
        <f t="shared" si="104"/>
        <v>0</v>
      </c>
      <c r="AX136" s="17">
        <f t="shared" si="105"/>
        <v>1</v>
      </c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">
        <f t="shared" si="106"/>
        <v>41.333953761457494</v>
      </c>
      <c r="BL136" s="11">
        <f t="shared" si="107"/>
        <v>131</v>
      </c>
    </row>
    <row r="137" spans="1:65" ht="24" x14ac:dyDescent="0.25">
      <c r="A137" s="11">
        <v>118</v>
      </c>
      <c r="B137" s="76" t="s">
        <v>182</v>
      </c>
      <c r="C137" s="12">
        <v>100</v>
      </c>
      <c r="D137" s="14">
        <f t="shared" si="72"/>
        <v>100</v>
      </c>
      <c r="E137" s="13">
        <f t="shared" si="73"/>
        <v>10</v>
      </c>
      <c r="F137" s="121">
        <f t="shared" si="74"/>
        <v>1</v>
      </c>
      <c r="G137" s="60">
        <v>0.19030073228293043</v>
      </c>
      <c r="H137" s="13">
        <f t="shared" si="75"/>
        <v>0.19030073228293043</v>
      </c>
      <c r="I137" s="13">
        <f t="shared" si="76"/>
        <v>2.8545109842439565E-2</v>
      </c>
      <c r="J137" s="13">
        <f t="shared" si="77"/>
        <v>2.8545109842439565E-2</v>
      </c>
      <c r="K137" s="124">
        <f t="shared" si="78"/>
        <v>135</v>
      </c>
      <c r="L137" s="131">
        <v>0</v>
      </c>
      <c r="M137" s="13">
        <f t="shared" si="79"/>
        <v>0</v>
      </c>
      <c r="N137" s="13">
        <f t="shared" si="80"/>
        <v>0</v>
      </c>
      <c r="O137" s="134">
        <f t="shared" si="81"/>
        <v>138</v>
      </c>
      <c r="P137" s="137">
        <v>1.0318949343339483</v>
      </c>
      <c r="Q137" s="13">
        <f t="shared" si="82"/>
        <v>1.1407609324184631</v>
      </c>
      <c r="R137" s="13">
        <f t="shared" si="83"/>
        <v>0.74875399382374808</v>
      </c>
      <c r="S137" s="13">
        <f t="shared" si="84"/>
        <v>3.7437699691187404E-2</v>
      </c>
      <c r="T137" s="130">
        <f t="shared" si="85"/>
        <v>107</v>
      </c>
      <c r="U137" s="14">
        <v>0</v>
      </c>
      <c r="V137" s="13">
        <f t="shared" si="86"/>
        <v>100</v>
      </c>
      <c r="W137" s="13">
        <f t="shared" si="87"/>
        <v>10</v>
      </c>
      <c r="X137" s="141">
        <f t="shared" si="88"/>
        <v>1</v>
      </c>
      <c r="Y137" s="14">
        <v>0</v>
      </c>
      <c r="Z137" s="13">
        <f t="shared" si="89"/>
        <v>100</v>
      </c>
      <c r="AA137" s="13">
        <f t="shared" si="90"/>
        <v>10</v>
      </c>
      <c r="AB137" s="147">
        <f t="shared" si="91"/>
        <v>1</v>
      </c>
      <c r="AC137" s="11">
        <v>99</v>
      </c>
      <c r="AD137" s="13">
        <f t="shared" si="92"/>
        <v>99</v>
      </c>
      <c r="AE137" s="13">
        <f t="shared" si="93"/>
        <v>99</v>
      </c>
      <c r="AF137" s="15">
        <f t="shared" si="94"/>
        <v>9.9</v>
      </c>
      <c r="AG137" s="17">
        <f t="shared" si="95"/>
        <v>87</v>
      </c>
      <c r="AH137" s="11">
        <v>0</v>
      </c>
      <c r="AI137" s="13">
        <f t="shared" si="96"/>
        <v>0</v>
      </c>
      <c r="AJ137" s="13">
        <f t="shared" si="97"/>
        <v>0</v>
      </c>
      <c r="AK137" s="155">
        <f t="shared" si="98"/>
        <v>1</v>
      </c>
      <c r="AL137" s="14">
        <v>13.43230191379002</v>
      </c>
      <c r="AM137" s="13">
        <f t="shared" si="99"/>
        <v>13.43230191379002</v>
      </c>
      <c r="AN137" s="13">
        <f t="shared" si="100"/>
        <v>1.3432301913790019</v>
      </c>
      <c r="AO137" s="13">
        <f t="shared" si="101"/>
        <v>1.3432301913790019</v>
      </c>
      <c r="AP137" s="161">
        <f t="shared" si="102"/>
        <v>130</v>
      </c>
      <c r="AU137" s="11">
        <v>100</v>
      </c>
      <c r="AV137" s="13">
        <f t="shared" si="103"/>
        <v>0</v>
      </c>
      <c r="AW137" s="13">
        <f t="shared" si="104"/>
        <v>0</v>
      </c>
      <c r="AX137" s="17">
        <f t="shared" si="105"/>
        <v>1</v>
      </c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">
        <f t="shared" si="106"/>
        <v>41.309213000912628</v>
      </c>
      <c r="BL137" s="11">
        <f t="shared" si="107"/>
        <v>132</v>
      </c>
    </row>
    <row r="138" spans="1:65" ht="24" x14ac:dyDescent="0.25">
      <c r="A138" s="11">
        <v>119</v>
      </c>
      <c r="B138" s="76" t="s">
        <v>183</v>
      </c>
      <c r="C138" s="12">
        <v>100</v>
      </c>
      <c r="D138" s="14">
        <f t="shared" si="72"/>
        <v>100</v>
      </c>
      <c r="E138" s="13">
        <f t="shared" si="73"/>
        <v>10</v>
      </c>
      <c r="F138" s="121">
        <f t="shared" si="74"/>
        <v>1</v>
      </c>
      <c r="G138" s="60">
        <v>0.15873346774553806</v>
      </c>
      <c r="H138" s="13">
        <f t="shared" si="75"/>
        <v>0.15873346774553806</v>
      </c>
      <c r="I138" s="13">
        <f t="shared" si="76"/>
        <v>2.381002016183071E-2</v>
      </c>
      <c r="J138" s="13">
        <f t="shared" si="77"/>
        <v>2.381002016183071E-2</v>
      </c>
      <c r="K138" s="124">
        <f t="shared" si="78"/>
        <v>147</v>
      </c>
      <c r="L138" s="131">
        <v>0</v>
      </c>
      <c r="M138" s="13">
        <f t="shared" si="79"/>
        <v>0</v>
      </c>
      <c r="N138" s="13">
        <f t="shared" si="80"/>
        <v>0</v>
      </c>
      <c r="O138" s="134">
        <f t="shared" si="81"/>
        <v>138</v>
      </c>
      <c r="P138" s="137">
        <v>1.0318949343339483</v>
      </c>
      <c r="Q138" s="13">
        <f t="shared" si="82"/>
        <v>1.1407609324184631</v>
      </c>
      <c r="R138" s="13">
        <f t="shared" si="83"/>
        <v>0.74875399382374808</v>
      </c>
      <c r="S138" s="13">
        <f t="shared" si="84"/>
        <v>3.7437699691187404E-2</v>
      </c>
      <c r="T138" s="130">
        <f t="shared" si="85"/>
        <v>107</v>
      </c>
      <c r="U138" s="14">
        <v>0</v>
      </c>
      <c r="V138" s="13">
        <f t="shared" si="86"/>
        <v>100</v>
      </c>
      <c r="W138" s="13">
        <f t="shared" si="87"/>
        <v>10</v>
      </c>
      <c r="X138" s="141">
        <f t="shared" si="88"/>
        <v>1</v>
      </c>
      <c r="Y138" s="14">
        <v>0</v>
      </c>
      <c r="Z138" s="13">
        <f t="shared" si="89"/>
        <v>100</v>
      </c>
      <c r="AA138" s="13">
        <f t="shared" si="90"/>
        <v>10</v>
      </c>
      <c r="AB138" s="147">
        <f t="shared" si="91"/>
        <v>1</v>
      </c>
      <c r="AC138" s="11">
        <v>99</v>
      </c>
      <c r="AD138" s="13">
        <f t="shared" si="92"/>
        <v>99</v>
      </c>
      <c r="AE138" s="13">
        <f t="shared" si="93"/>
        <v>99</v>
      </c>
      <c r="AF138" s="15">
        <f t="shared" si="94"/>
        <v>9.9</v>
      </c>
      <c r="AG138" s="17">
        <f t="shared" si="95"/>
        <v>87</v>
      </c>
      <c r="AH138" s="11">
        <v>0</v>
      </c>
      <c r="AI138" s="13">
        <f t="shared" si="96"/>
        <v>0</v>
      </c>
      <c r="AJ138" s="13">
        <f t="shared" si="97"/>
        <v>0</v>
      </c>
      <c r="AK138" s="155">
        <f t="shared" si="98"/>
        <v>1</v>
      </c>
      <c r="AL138" s="14">
        <v>13.467561521252797</v>
      </c>
      <c r="AM138" s="13">
        <f t="shared" si="99"/>
        <v>13.467561521252797</v>
      </c>
      <c r="AN138" s="13">
        <f t="shared" si="100"/>
        <v>1.3467561521252798</v>
      </c>
      <c r="AO138" s="13">
        <f t="shared" si="101"/>
        <v>1.3467561521252798</v>
      </c>
      <c r="AP138" s="161">
        <f t="shared" si="102"/>
        <v>129</v>
      </c>
      <c r="AU138" s="11">
        <v>100</v>
      </c>
      <c r="AV138" s="13">
        <f t="shared" si="103"/>
        <v>0</v>
      </c>
      <c r="AW138" s="13">
        <f t="shared" si="104"/>
        <v>0</v>
      </c>
      <c r="AX138" s="17">
        <f t="shared" si="105"/>
        <v>1</v>
      </c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">
        <f t="shared" si="106"/>
        <v>41.3080038719783</v>
      </c>
      <c r="BL138" s="11">
        <f t="shared" si="107"/>
        <v>133</v>
      </c>
    </row>
    <row r="139" spans="1:65" x14ac:dyDescent="0.25">
      <c r="A139" s="11">
        <v>98</v>
      </c>
      <c r="B139" s="76" t="s">
        <v>161</v>
      </c>
      <c r="C139" s="12">
        <v>93.799858862113183</v>
      </c>
      <c r="D139" s="14">
        <f t="shared" si="72"/>
        <v>92.831682976735479</v>
      </c>
      <c r="E139" s="13">
        <f t="shared" si="73"/>
        <v>9.2831682976735479</v>
      </c>
      <c r="F139" s="121">
        <f t="shared" si="74"/>
        <v>216</v>
      </c>
      <c r="G139" s="60">
        <v>0.27910823196995277</v>
      </c>
      <c r="H139" s="13">
        <f t="shared" si="75"/>
        <v>0.27910823196995277</v>
      </c>
      <c r="I139" s="13">
        <f t="shared" si="76"/>
        <v>4.1866234795492917E-2</v>
      </c>
      <c r="J139" s="13">
        <f t="shared" si="77"/>
        <v>4.1866234795492917E-2</v>
      </c>
      <c r="K139" s="124">
        <f t="shared" si="78"/>
        <v>124</v>
      </c>
      <c r="L139" s="131">
        <v>2</v>
      </c>
      <c r="M139" s="13">
        <f t="shared" si="79"/>
        <v>18.75</v>
      </c>
      <c r="N139" s="13">
        <f t="shared" si="80"/>
        <v>1.875</v>
      </c>
      <c r="O139" s="134">
        <f t="shared" si="81"/>
        <v>69</v>
      </c>
      <c r="P139" s="137">
        <v>11.500974658869396</v>
      </c>
      <c r="Q139" s="13">
        <f t="shared" si="82"/>
        <v>12.714339550509932</v>
      </c>
      <c r="R139" s="13">
        <f t="shared" si="83"/>
        <v>4.6066135331875708</v>
      </c>
      <c r="S139" s="13">
        <f t="shared" si="84"/>
        <v>0.23033067665937854</v>
      </c>
      <c r="T139" s="130">
        <f t="shared" si="85"/>
        <v>61</v>
      </c>
      <c r="U139" s="14">
        <v>0</v>
      </c>
      <c r="V139" s="13">
        <f t="shared" si="86"/>
        <v>100</v>
      </c>
      <c r="W139" s="13">
        <f t="shared" si="87"/>
        <v>10</v>
      </c>
      <c r="X139" s="141">
        <f t="shared" si="88"/>
        <v>1</v>
      </c>
      <c r="Y139" s="14">
        <v>0</v>
      </c>
      <c r="Z139" s="13">
        <f t="shared" si="89"/>
        <v>100</v>
      </c>
      <c r="AA139" s="13">
        <f t="shared" si="90"/>
        <v>10</v>
      </c>
      <c r="AB139" s="147">
        <f t="shared" si="91"/>
        <v>1</v>
      </c>
      <c r="AC139" s="11">
        <v>88</v>
      </c>
      <c r="AD139" s="13">
        <f t="shared" si="92"/>
        <v>88</v>
      </c>
      <c r="AE139" s="13">
        <f t="shared" si="93"/>
        <v>88</v>
      </c>
      <c r="AF139" s="15">
        <f t="shared" si="94"/>
        <v>8.8000000000000007</v>
      </c>
      <c r="AG139" s="17">
        <f t="shared" si="95"/>
        <v>139</v>
      </c>
      <c r="AH139" s="11">
        <v>0</v>
      </c>
      <c r="AI139" s="13">
        <f t="shared" si="96"/>
        <v>0</v>
      </c>
      <c r="AJ139" s="13">
        <f t="shared" si="97"/>
        <v>0</v>
      </c>
      <c r="AK139" s="155">
        <f t="shared" si="98"/>
        <v>1</v>
      </c>
      <c r="AL139" s="14">
        <v>9.5660713636198302</v>
      </c>
      <c r="AM139" s="13">
        <f t="shared" si="99"/>
        <v>9.5660713636198302</v>
      </c>
      <c r="AN139" s="13">
        <f t="shared" si="100"/>
        <v>0.95660713636198291</v>
      </c>
      <c r="AO139" s="13">
        <f t="shared" si="101"/>
        <v>0.95660713636198291</v>
      </c>
      <c r="AP139" s="161">
        <f t="shared" si="102"/>
        <v>145</v>
      </c>
      <c r="AU139" s="11">
        <v>100</v>
      </c>
      <c r="AV139" s="13">
        <f t="shared" si="103"/>
        <v>0</v>
      </c>
      <c r="AW139" s="13">
        <f t="shared" si="104"/>
        <v>0</v>
      </c>
      <c r="AX139" s="17">
        <f t="shared" si="105"/>
        <v>1</v>
      </c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">
        <f t="shared" si="106"/>
        <v>41.186972345490403</v>
      </c>
      <c r="BL139" s="11">
        <f t="shared" si="107"/>
        <v>134</v>
      </c>
    </row>
    <row r="140" spans="1:65" ht="24" x14ac:dyDescent="0.25">
      <c r="A140" s="11">
        <v>136</v>
      </c>
      <c r="B140" s="76" t="s">
        <v>200</v>
      </c>
      <c r="C140" s="12">
        <v>99.807581739430418</v>
      </c>
      <c r="D140" s="14">
        <f t="shared" si="72"/>
        <v>99.777534887972237</v>
      </c>
      <c r="E140" s="13">
        <f t="shared" si="73"/>
        <v>9.9777534887972248</v>
      </c>
      <c r="F140" s="121">
        <f t="shared" si="74"/>
        <v>137</v>
      </c>
      <c r="G140" s="60">
        <v>0</v>
      </c>
      <c r="H140" s="13">
        <f t="shared" si="75"/>
        <v>0</v>
      </c>
      <c r="I140" s="13">
        <f t="shared" si="76"/>
        <v>0</v>
      </c>
      <c r="J140" s="13">
        <f t="shared" si="77"/>
        <v>0</v>
      </c>
      <c r="K140" s="124">
        <f t="shared" si="78"/>
        <v>171</v>
      </c>
      <c r="L140" s="131">
        <v>0</v>
      </c>
      <c r="M140" s="13">
        <f t="shared" si="79"/>
        <v>0</v>
      </c>
      <c r="N140" s="13">
        <f t="shared" si="80"/>
        <v>0</v>
      </c>
      <c r="O140" s="134">
        <f t="shared" si="81"/>
        <v>138</v>
      </c>
      <c r="P140" s="137">
        <v>0</v>
      </c>
      <c r="Q140" s="13">
        <f t="shared" si="82"/>
        <v>0</v>
      </c>
      <c r="R140" s="13">
        <f t="shared" si="83"/>
        <v>0</v>
      </c>
      <c r="S140" s="13">
        <f t="shared" si="84"/>
        <v>0</v>
      </c>
      <c r="T140" s="130">
        <f t="shared" si="85"/>
        <v>149</v>
      </c>
      <c r="U140" s="14">
        <v>0</v>
      </c>
      <c r="V140" s="13">
        <f t="shared" si="86"/>
        <v>100</v>
      </c>
      <c r="W140" s="13">
        <f t="shared" si="87"/>
        <v>10</v>
      </c>
      <c r="X140" s="141">
        <f t="shared" si="88"/>
        <v>1</v>
      </c>
      <c r="Y140" s="14">
        <v>0</v>
      </c>
      <c r="Z140" s="13">
        <f t="shared" si="89"/>
        <v>100</v>
      </c>
      <c r="AA140" s="13">
        <f t="shared" si="90"/>
        <v>10</v>
      </c>
      <c r="AB140" s="147">
        <f t="shared" si="91"/>
        <v>1</v>
      </c>
      <c r="AC140" s="11">
        <v>100</v>
      </c>
      <c r="AD140" s="13">
        <f t="shared" si="92"/>
        <v>100</v>
      </c>
      <c r="AE140" s="13">
        <f t="shared" si="93"/>
        <v>100</v>
      </c>
      <c r="AF140" s="15">
        <f t="shared" si="94"/>
        <v>10</v>
      </c>
      <c r="AG140" s="17">
        <f t="shared" si="95"/>
        <v>1</v>
      </c>
      <c r="AH140" s="11">
        <v>0</v>
      </c>
      <c r="AI140" s="13">
        <f t="shared" si="96"/>
        <v>0</v>
      </c>
      <c r="AJ140" s="13">
        <f t="shared" si="97"/>
        <v>0</v>
      </c>
      <c r="AK140" s="155">
        <f t="shared" si="98"/>
        <v>1</v>
      </c>
      <c r="AL140" s="14">
        <v>10.398236056882128</v>
      </c>
      <c r="AM140" s="13">
        <f t="shared" si="99"/>
        <v>10.398236056882128</v>
      </c>
      <c r="AN140" s="13">
        <f t="shared" si="100"/>
        <v>1.0398236056882129</v>
      </c>
      <c r="AO140" s="13">
        <f t="shared" si="101"/>
        <v>1.0398236056882129</v>
      </c>
      <c r="AP140" s="161">
        <f t="shared" si="102"/>
        <v>140</v>
      </c>
      <c r="AU140" s="11">
        <v>100</v>
      </c>
      <c r="AV140" s="13">
        <f t="shared" si="103"/>
        <v>0</v>
      </c>
      <c r="AW140" s="13">
        <f t="shared" si="104"/>
        <v>0</v>
      </c>
      <c r="AX140" s="17">
        <f t="shared" si="105"/>
        <v>1</v>
      </c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">
        <f t="shared" si="106"/>
        <v>41.017577094485439</v>
      </c>
      <c r="BL140" s="11">
        <f t="shared" si="107"/>
        <v>135</v>
      </c>
    </row>
    <row r="141" spans="1:65" ht="24" x14ac:dyDescent="0.25">
      <c r="A141" s="11">
        <v>139</v>
      </c>
      <c r="B141" s="76" t="s">
        <v>203</v>
      </c>
      <c r="C141" s="12">
        <v>100</v>
      </c>
      <c r="D141" s="14">
        <f t="shared" si="72"/>
        <v>100</v>
      </c>
      <c r="E141" s="13">
        <f t="shared" si="73"/>
        <v>10</v>
      </c>
      <c r="F141" s="121">
        <f t="shared" si="74"/>
        <v>1</v>
      </c>
      <c r="G141" s="60">
        <v>0</v>
      </c>
      <c r="H141" s="13">
        <f t="shared" si="75"/>
        <v>0</v>
      </c>
      <c r="I141" s="13">
        <f t="shared" si="76"/>
        <v>0</v>
      </c>
      <c r="J141" s="13">
        <f t="shared" si="77"/>
        <v>0</v>
      </c>
      <c r="K141" s="124">
        <f t="shared" si="78"/>
        <v>171</v>
      </c>
      <c r="L141" s="131">
        <v>0</v>
      </c>
      <c r="M141" s="13">
        <f t="shared" si="79"/>
        <v>0</v>
      </c>
      <c r="N141" s="13">
        <f t="shared" si="80"/>
        <v>0</v>
      </c>
      <c r="O141" s="134">
        <f t="shared" si="81"/>
        <v>138</v>
      </c>
      <c r="P141" s="137">
        <v>0</v>
      </c>
      <c r="Q141" s="13">
        <f t="shared" si="82"/>
        <v>0</v>
      </c>
      <c r="R141" s="13">
        <f t="shared" si="83"/>
        <v>0</v>
      </c>
      <c r="S141" s="13">
        <f t="shared" si="84"/>
        <v>0</v>
      </c>
      <c r="T141" s="130">
        <f t="shared" si="85"/>
        <v>149</v>
      </c>
      <c r="U141" s="14">
        <v>0</v>
      </c>
      <c r="V141" s="13">
        <f t="shared" si="86"/>
        <v>100</v>
      </c>
      <c r="W141" s="13">
        <f t="shared" si="87"/>
        <v>10</v>
      </c>
      <c r="X141" s="141">
        <f t="shared" si="88"/>
        <v>1</v>
      </c>
      <c r="Y141" s="14">
        <v>0</v>
      </c>
      <c r="Z141" s="13">
        <f t="shared" si="89"/>
        <v>100</v>
      </c>
      <c r="AA141" s="13">
        <f t="shared" si="90"/>
        <v>10</v>
      </c>
      <c r="AB141" s="147">
        <f t="shared" si="91"/>
        <v>1</v>
      </c>
      <c r="AC141" s="11">
        <v>100</v>
      </c>
      <c r="AD141" s="13">
        <f t="shared" si="92"/>
        <v>100</v>
      </c>
      <c r="AE141" s="13">
        <f t="shared" si="93"/>
        <v>100</v>
      </c>
      <c r="AF141" s="15">
        <f t="shared" si="94"/>
        <v>10</v>
      </c>
      <c r="AG141" s="17">
        <f t="shared" si="95"/>
        <v>1</v>
      </c>
      <c r="AH141" s="11">
        <v>0</v>
      </c>
      <c r="AI141" s="13">
        <f t="shared" si="96"/>
        <v>0</v>
      </c>
      <c r="AJ141" s="13">
        <f t="shared" si="97"/>
        <v>0</v>
      </c>
      <c r="AK141" s="155">
        <f t="shared" si="98"/>
        <v>1</v>
      </c>
      <c r="AL141" s="14">
        <v>9.4790538587060382</v>
      </c>
      <c r="AM141" s="13">
        <f t="shared" si="99"/>
        <v>9.4790538587060382</v>
      </c>
      <c r="AN141" s="13">
        <f t="shared" si="100"/>
        <v>0.9479053858706038</v>
      </c>
      <c r="AO141" s="13">
        <f t="shared" si="101"/>
        <v>0.9479053858706038</v>
      </c>
      <c r="AP141" s="161">
        <f t="shared" si="102"/>
        <v>146</v>
      </c>
      <c r="AU141" s="11">
        <v>100</v>
      </c>
      <c r="AV141" s="13">
        <f t="shared" si="103"/>
        <v>0</v>
      </c>
      <c r="AW141" s="13">
        <f t="shared" si="104"/>
        <v>0</v>
      </c>
      <c r="AX141" s="17">
        <f t="shared" si="105"/>
        <v>1</v>
      </c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">
        <f t="shared" si="106"/>
        <v>40.947905385870605</v>
      </c>
      <c r="BL141" s="11">
        <f t="shared" si="107"/>
        <v>136</v>
      </c>
    </row>
    <row r="142" spans="1:65" ht="24" x14ac:dyDescent="0.25">
      <c r="A142" s="11">
        <v>16</v>
      </c>
      <c r="B142" s="75" t="s">
        <v>78</v>
      </c>
      <c r="C142" s="12">
        <v>98.898315175328918</v>
      </c>
      <c r="D142" s="14">
        <f t="shared" si="72"/>
        <v>98.7262828527072</v>
      </c>
      <c r="E142" s="13">
        <f t="shared" si="73"/>
        <v>9.8726282852707197</v>
      </c>
      <c r="F142" s="121">
        <f t="shared" si="74"/>
        <v>155</v>
      </c>
      <c r="G142" s="60">
        <v>64.118577946943617</v>
      </c>
      <c r="H142" s="13">
        <f t="shared" si="75"/>
        <v>64.118577946943617</v>
      </c>
      <c r="I142" s="13">
        <f t="shared" si="76"/>
        <v>9.6177866920415429</v>
      </c>
      <c r="J142" s="13">
        <f t="shared" si="77"/>
        <v>9.6177866920415429</v>
      </c>
      <c r="K142" s="124">
        <f t="shared" si="78"/>
        <v>28</v>
      </c>
      <c r="L142" s="131">
        <v>1</v>
      </c>
      <c r="M142" s="13">
        <f t="shared" si="79"/>
        <v>9.375</v>
      </c>
      <c r="N142" s="13">
        <f t="shared" si="80"/>
        <v>0.9375</v>
      </c>
      <c r="O142" s="134">
        <f t="shared" si="81"/>
        <v>115</v>
      </c>
      <c r="P142" s="16">
        <v>23.060122404896205</v>
      </c>
      <c r="Q142" s="13">
        <f t="shared" si="82"/>
        <v>25.492989509899029</v>
      </c>
      <c r="R142" s="13">
        <f t="shared" si="83"/>
        <v>8.8661635196506037</v>
      </c>
      <c r="S142" s="13">
        <f t="shared" si="84"/>
        <v>0.44330817598253019</v>
      </c>
      <c r="T142" s="130">
        <f t="shared" si="85"/>
        <v>25</v>
      </c>
      <c r="U142" s="14">
        <v>0</v>
      </c>
      <c r="V142" s="13">
        <f t="shared" si="86"/>
        <v>100</v>
      </c>
      <c r="W142" s="13">
        <f t="shared" si="87"/>
        <v>10</v>
      </c>
      <c r="X142" s="141">
        <f t="shared" si="88"/>
        <v>1</v>
      </c>
      <c r="Y142" s="14">
        <v>100</v>
      </c>
      <c r="Z142" s="13">
        <f t="shared" si="89"/>
        <v>0</v>
      </c>
      <c r="AA142" s="13">
        <f t="shared" si="90"/>
        <v>0</v>
      </c>
      <c r="AB142" s="147">
        <f t="shared" si="91"/>
        <v>252</v>
      </c>
      <c r="AC142" s="14">
        <v>100</v>
      </c>
      <c r="AD142" s="13">
        <f t="shared" si="92"/>
        <v>100</v>
      </c>
      <c r="AE142" s="13">
        <f t="shared" si="93"/>
        <v>100</v>
      </c>
      <c r="AF142" s="15">
        <f t="shared" si="94"/>
        <v>10</v>
      </c>
      <c r="AG142" s="17">
        <f t="shared" si="95"/>
        <v>1</v>
      </c>
      <c r="AH142" s="14">
        <v>0</v>
      </c>
      <c r="AI142" s="13">
        <f t="shared" si="96"/>
        <v>0</v>
      </c>
      <c r="AJ142" s="13">
        <f t="shared" si="97"/>
        <v>0</v>
      </c>
      <c r="AK142" s="155">
        <f t="shared" si="98"/>
        <v>1</v>
      </c>
      <c r="AL142" s="14">
        <v>0</v>
      </c>
      <c r="AM142" s="13">
        <f t="shared" si="99"/>
        <v>0</v>
      </c>
      <c r="AN142" s="13">
        <f t="shared" si="100"/>
        <v>0</v>
      </c>
      <c r="AO142" s="13">
        <f t="shared" si="101"/>
        <v>0</v>
      </c>
      <c r="AP142" s="161">
        <f t="shared" si="102"/>
        <v>170</v>
      </c>
      <c r="AQ142" s="144" t="e">
        <f>'Исходные данные'!AF20</f>
        <v>#DIV/0!</v>
      </c>
      <c r="AR142" s="164" t="e">
        <f>(AQ142-$AQ$4)/(100-$AQ$4)*100</f>
        <v>#DIV/0!</v>
      </c>
      <c r="AS142" s="164" t="e">
        <f>AR142*$AS$5/100</f>
        <v>#DIV/0!</v>
      </c>
      <c r="AT142" s="166" t="e">
        <f>RANK(AS142,$AS$6:$AS$49)</f>
        <v>#DIV/0!</v>
      </c>
      <c r="AU142" s="14">
        <v>100</v>
      </c>
      <c r="AV142" s="13">
        <f t="shared" si="103"/>
        <v>0</v>
      </c>
      <c r="AW142" s="13">
        <f t="shared" si="104"/>
        <v>0</v>
      </c>
      <c r="AX142" s="17">
        <f t="shared" si="105"/>
        <v>1</v>
      </c>
      <c r="AY142" s="14" t="e">
        <f>'Исходные данные'!AL20</f>
        <v>#DIV/0!</v>
      </c>
      <c r="AZ142" s="13" t="e">
        <f>($AY$5-AY142)/($AY$5-$AY$4)*100</f>
        <v>#DIV/0!</v>
      </c>
      <c r="BA142" s="13" t="e">
        <f>AZ142*$BA$5/100</f>
        <v>#DIV/0!</v>
      </c>
      <c r="BB142" s="17" t="e">
        <f>RANK(BA142,$BA$6:$BA$49)</f>
        <v>#DIV/0!</v>
      </c>
      <c r="BC142" s="14" t="e">
        <f>'Исходные данные'!AO20</f>
        <v>#DIV/0!</v>
      </c>
      <c r="BD142" s="13" t="e">
        <f>($BC$5-BC142)/($BC$5-$BC$4)*100</f>
        <v>#DIV/0!</v>
      </c>
      <c r="BE142" s="13" t="e">
        <f>BD142*$BE$5/100</f>
        <v>#DIV/0!</v>
      </c>
      <c r="BF142" s="17" t="e">
        <f>RANK(BE142,$BE$6:$BE$49)</f>
        <v>#DIV/0!</v>
      </c>
      <c r="BG142" s="14" t="e">
        <f>'Исходные данные'!AR20</f>
        <v>#DIV/0!</v>
      </c>
      <c r="BH142" s="13" t="e">
        <f>($BG$5-BG142)/($BG$5-$BG$4)*100</f>
        <v>#DIV/0!</v>
      </c>
      <c r="BI142" s="13" t="e">
        <f>BH142*$BI$5/100</f>
        <v>#DIV/0!</v>
      </c>
      <c r="BJ142" s="17" t="e">
        <f>RANK(BI142,$BI$6:$BI$49)</f>
        <v>#DIV/0!</v>
      </c>
      <c r="BK142" s="13">
        <f t="shared" si="106"/>
        <v>40.871223153294792</v>
      </c>
      <c r="BL142" s="11">
        <f t="shared" si="107"/>
        <v>137</v>
      </c>
      <c r="BM142" s="18"/>
    </row>
    <row r="143" spans="1:65" ht="36" x14ac:dyDescent="0.25">
      <c r="A143" s="11">
        <v>146</v>
      </c>
      <c r="B143" s="76" t="s">
        <v>210</v>
      </c>
      <c r="C143" s="12">
        <v>80.972029867712507</v>
      </c>
      <c r="D143" s="14">
        <f t="shared" si="72"/>
        <v>78.000739147055313</v>
      </c>
      <c r="E143" s="13">
        <f t="shared" si="73"/>
        <v>7.8000739147055311</v>
      </c>
      <c r="F143" s="121">
        <f t="shared" si="74"/>
        <v>255</v>
      </c>
      <c r="G143" s="60">
        <v>22.026091358697769</v>
      </c>
      <c r="H143" s="13">
        <f t="shared" si="75"/>
        <v>22.026091358697769</v>
      </c>
      <c r="I143" s="13">
        <f t="shared" si="76"/>
        <v>3.3039137038046653</v>
      </c>
      <c r="J143" s="13">
        <f t="shared" si="77"/>
        <v>3.3039137038046653</v>
      </c>
      <c r="K143" s="124">
        <f t="shared" si="78"/>
        <v>82</v>
      </c>
      <c r="L143" s="131">
        <v>2.6666666666666665</v>
      </c>
      <c r="M143" s="13">
        <f t="shared" si="79"/>
        <v>25</v>
      </c>
      <c r="N143" s="13">
        <f t="shared" si="80"/>
        <v>2.5</v>
      </c>
      <c r="O143" s="134">
        <f t="shared" si="81"/>
        <v>57</v>
      </c>
      <c r="P143" s="137">
        <v>1.9377377972023169</v>
      </c>
      <c r="Q143" s="13">
        <f t="shared" si="82"/>
        <v>2.1421711675964477</v>
      </c>
      <c r="R143" s="13">
        <f t="shared" si="83"/>
        <v>1.0825574055497431</v>
      </c>
      <c r="S143" s="13">
        <f t="shared" si="84"/>
        <v>5.4127870277487153E-2</v>
      </c>
      <c r="T143" s="130">
        <f t="shared" si="85"/>
        <v>100</v>
      </c>
      <c r="U143" s="14">
        <v>0</v>
      </c>
      <c r="V143" s="13">
        <f t="shared" si="86"/>
        <v>100</v>
      </c>
      <c r="W143" s="13">
        <f t="shared" si="87"/>
        <v>10</v>
      </c>
      <c r="X143" s="141">
        <f t="shared" si="88"/>
        <v>1</v>
      </c>
      <c r="Y143" s="14">
        <v>33.333333333333329</v>
      </c>
      <c r="Z143" s="13">
        <f t="shared" si="89"/>
        <v>66.666666666666671</v>
      </c>
      <c r="AA143" s="13">
        <f t="shared" si="90"/>
        <v>6.6666666666666679</v>
      </c>
      <c r="AB143" s="147">
        <f t="shared" si="91"/>
        <v>213</v>
      </c>
      <c r="AC143" s="11">
        <v>98</v>
      </c>
      <c r="AD143" s="13">
        <f t="shared" si="92"/>
        <v>98</v>
      </c>
      <c r="AE143" s="13">
        <f t="shared" si="93"/>
        <v>98</v>
      </c>
      <c r="AF143" s="15">
        <f t="shared" si="94"/>
        <v>9.8000000000000007</v>
      </c>
      <c r="AG143" s="17">
        <f t="shared" si="95"/>
        <v>122</v>
      </c>
      <c r="AH143" s="11">
        <v>0</v>
      </c>
      <c r="AI143" s="13">
        <f t="shared" si="96"/>
        <v>0</v>
      </c>
      <c r="AJ143" s="13">
        <f t="shared" si="97"/>
        <v>0</v>
      </c>
      <c r="AK143" s="155">
        <f t="shared" si="98"/>
        <v>1</v>
      </c>
      <c r="AL143" s="14">
        <v>7.2552854428824576</v>
      </c>
      <c r="AM143" s="13">
        <f t="shared" si="99"/>
        <v>7.2552854428824576</v>
      </c>
      <c r="AN143" s="13">
        <f t="shared" si="100"/>
        <v>0.72552854428824576</v>
      </c>
      <c r="AO143" s="13">
        <f t="shared" si="101"/>
        <v>0.72552854428824576</v>
      </c>
      <c r="AP143" s="161">
        <f t="shared" si="102"/>
        <v>154</v>
      </c>
      <c r="AU143" s="11">
        <v>100</v>
      </c>
      <c r="AV143" s="13">
        <f t="shared" si="103"/>
        <v>0</v>
      </c>
      <c r="AW143" s="13">
        <f t="shared" si="104"/>
        <v>0</v>
      </c>
      <c r="AX143" s="17">
        <f t="shared" si="105"/>
        <v>1</v>
      </c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">
        <f t="shared" si="106"/>
        <v>40.8503106997426</v>
      </c>
      <c r="BL143" s="11">
        <f t="shared" si="107"/>
        <v>138</v>
      </c>
    </row>
    <row r="144" spans="1:65" ht="36" x14ac:dyDescent="0.25">
      <c r="A144" s="11">
        <v>135</v>
      </c>
      <c r="B144" s="76" t="s">
        <v>199</v>
      </c>
      <c r="C144" s="12">
        <v>99.75010794691029</v>
      </c>
      <c r="D144" s="14">
        <f t="shared" si="72"/>
        <v>99.711086341697069</v>
      </c>
      <c r="E144" s="13">
        <f t="shared" si="73"/>
        <v>9.9711086341697062</v>
      </c>
      <c r="F144" s="121">
        <f t="shared" si="74"/>
        <v>139</v>
      </c>
      <c r="G144" s="60">
        <v>0</v>
      </c>
      <c r="H144" s="13">
        <f t="shared" si="75"/>
        <v>0</v>
      </c>
      <c r="I144" s="13">
        <f t="shared" si="76"/>
        <v>0</v>
      </c>
      <c r="J144" s="13">
        <f t="shared" si="77"/>
        <v>0</v>
      </c>
      <c r="K144" s="124">
        <f t="shared" si="78"/>
        <v>171</v>
      </c>
      <c r="L144" s="131">
        <v>0</v>
      </c>
      <c r="M144" s="13">
        <f t="shared" si="79"/>
        <v>0</v>
      </c>
      <c r="N144" s="13">
        <f t="shared" si="80"/>
        <v>0</v>
      </c>
      <c r="O144" s="134">
        <f t="shared" si="81"/>
        <v>138</v>
      </c>
      <c r="P144" s="137">
        <v>0</v>
      </c>
      <c r="Q144" s="13">
        <f t="shared" si="82"/>
        <v>0</v>
      </c>
      <c r="R144" s="13">
        <f t="shared" si="83"/>
        <v>0</v>
      </c>
      <c r="S144" s="13">
        <f t="shared" si="84"/>
        <v>0</v>
      </c>
      <c r="T144" s="130">
        <f t="shared" si="85"/>
        <v>149</v>
      </c>
      <c r="U144" s="14">
        <v>0</v>
      </c>
      <c r="V144" s="13">
        <f t="shared" si="86"/>
        <v>100</v>
      </c>
      <c r="W144" s="13">
        <f t="shared" si="87"/>
        <v>10</v>
      </c>
      <c r="X144" s="141">
        <f t="shared" si="88"/>
        <v>1</v>
      </c>
      <c r="Y144" s="14">
        <v>0</v>
      </c>
      <c r="Z144" s="13">
        <f t="shared" si="89"/>
        <v>100</v>
      </c>
      <c r="AA144" s="13">
        <f t="shared" si="90"/>
        <v>10</v>
      </c>
      <c r="AB144" s="147">
        <f t="shared" si="91"/>
        <v>1</v>
      </c>
      <c r="AC144" s="11">
        <v>100</v>
      </c>
      <c r="AD144" s="13">
        <f t="shared" si="92"/>
        <v>100</v>
      </c>
      <c r="AE144" s="13">
        <f t="shared" si="93"/>
        <v>100</v>
      </c>
      <c r="AF144" s="15">
        <f t="shared" si="94"/>
        <v>10</v>
      </c>
      <c r="AG144" s="17">
        <f t="shared" si="95"/>
        <v>1</v>
      </c>
      <c r="AH144" s="11">
        <v>0</v>
      </c>
      <c r="AI144" s="13">
        <f t="shared" si="96"/>
        <v>0</v>
      </c>
      <c r="AJ144" s="13">
        <f t="shared" si="97"/>
        <v>0</v>
      </c>
      <c r="AK144" s="155">
        <f t="shared" si="98"/>
        <v>1</v>
      </c>
      <c r="AL144" s="14">
        <v>7.099316819545491</v>
      </c>
      <c r="AM144" s="13">
        <f t="shared" si="99"/>
        <v>7.099316819545491</v>
      </c>
      <c r="AN144" s="13">
        <f t="shared" si="100"/>
        <v>0.70993168195454914</v>
      </c>
      <c r="AO144" s="13">
        <f t="shared" si="101"/>
        <v>0.70993168195454914</v>
      </c>
      <c r="AP144" s="161">
        <f t="shared" si="102"/>
        <v>155</v>
      </c>
      <c r="AU144" s="11">
        <v>100</v>
      </c>
      <c r="AV144" s="13">
        <f t="shared" si="103"/>
        <v>0</v>
      </c>
      <c r="AW144" s="13">
        <f t="shared" si="104"/>
        <v>0</v>
      </c>
      <c r="AX144" s="17">
        <f t="shared" si="105"/>
        <v>1</v>
      </c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">
        <f t="shared" si="106"/>
        <v>40.68104031612426</v>
      </c>
      <c r="BL144" s="11">
        <f t="shared" si="107"/>
        <v>139</v>
      </c>
    </row>
    <row r="145" spans="1:65" x14ac:dyDescent="0.25">
      <c r="A145" s="11">
        <v>92</v>
      </c>
      <c r="B145" s="76" t="s">
        <v>165</v>
      </c>
      <c r="C145" s="12">
        <v>95.603188373843068</v>
      </c>
      <c r="D145" s="14">
        <f t="shared" si="72"/>
        <v>94.916609327604718</v>
      </c>
      <c r="E145" s="13">
        <f t="shared" si="73"/>
        <v>9.4916609327604711</v>
      </c>
      <c r="F145" s="121">
        <f t="shared" si="74"/>
        <v>197</v>
      </c>
      <c r="G145" s="60">
        <v>0.32957160573796374</v>
      </c>
      <c r="H145" s="13">
        <f t="shared" si="75"/>
        <v>0.32957160573796374</v>
      </c>
      <c r="I145" s="13">
        <f t="shared" si="76"/>
        <v>4.9435740860694563E-2</v>
      </c>
      <c r="J145" s="13">
        <f t="shared" si="77"/>
        <v>4.9435740860694563E-2</v>
      </c>
      <c r="K145" s="124">
        <f t="shared" si="78"/>
        <v>119</v>
      </c>
      <c r="L145" s="131">
        <v>3</v>
      </c>
      <c r="M145" s="13">
        <f t="shared" si="79"/>
        <v>28.125</v>
      </c>
      <c r="N145" s="13">
        <f t="shared" si="80"/>
        <v>2.8125</v>
      </c>
      <c r="O145" s="134">
        <f t="shared" si="81"/>
        <v>31</v>
      </c>
      <c r="P145" s="137">
        <v>26.567901234567898</v>
      </c>
      <c r="Q145" s="13">
        <f t="shared" si="82"/>
        <v>29.370842685946329</v>
      </c>
      <c r="R145" s="13">
        <f t="shared" si="83"/>
        <v>10.158781244999703</v>
      </c>
      <c r="S145" s="13">
        <f t="shared" si="84"/>
        <v>0.5079390622499852</v>
      </c>
      <c r="T145" s="130">
        <f t="shared" si="85"/>
        <v>16</v>
      </c>
      <c r="U145" s="14">
        <v>0</v>
      </c>
      <c r="V145" s="13">
        <f t="shared" si="86"/>
        <v>100</v>
      </c>
      <c r="W145" s="13">
        <f t="shared" si="87"/>
        <v>10</v>
      </c>
      <c r="X145" s="141">
        <f t="shared" si="88"/>
        <v>1</v>
      </c>
      <c r="Y145" s="14">
        <v>0</v>
      </c>
      <c r="Z145" s="13">
        <f t="shared" si="89"/>
        <v>100</v>
      </c>
      <c r="AA145" s="13">
        <f t="shared" si="90"/>
        <v>10</v>
      </c>
      <c r="AB145" s="147">
        <f t="shared" si="91"/>
        <v>1</v>
      </c>
      <c r="AC145" s="11">
        <v>73</v>
      </c>
      <c r="AD145" s="13">
        <f t="shared" si="92"/>
        <v>73</v>
      </c>
      <c r="AE145" s="13">
        <f t="shared" si="93"/>
        <v>73</v>
      </c>
      <c r="AF145" s="15">
        <f t="shared" si="94"/>
        <v>7.3</v>
      </c>
      <c r="AG145" s="17">
        <f t="shared" si="95"/>
        <v>168</v>
      </c>
      <c r="AH145" s="11">
        <v>0</v>
      </c>
      <c r="AI145" s="13">
        <f t="shared" si="96"/>
        <v>0</v>
      </c>
      <c r="AJ145" s="13">
        <f t="shared" si="97"/>
        <v>0</v>
      </c>
      <c r="AK145" s="155">
        <f t="shared" si="98"/>
        <v>1</v>
      </c>
      <c r="AL145" s="14">
        <v>3.8373048077347005</v>
      </c>
      <c r="AM145" s="13">
        <f t="shared" si="99"/>
        <v>3.8373048077347005</v>
      </c>
      <c r="AN145" s="13">
        <f t="shared" si="100"/>
        <v>0.38373048077347005</v>
      </c>
      <c r="AO145" s="13">
        <f t="shared" si="101"/>
        <v>0.38373048077347005</v>
      </c>
      <c r="AP145" s="161">
        <f t="shared" si="102"/>
        <v>159</v>
      </c>
      <c r="AU145" s="11">
        <v>100</v>
      </c>
      <c r="AV145" s="13">
        <f t="shared" si="103"/>
        <v>0</v>
      </c>
      <c r="AW145" s="13">
        <f t="shared" si="104"/>
        <v>0</v>
      </c>
      <c r="AX145" s="17">
        <f t="shared" si="105"/>
        <v>1</v>
      </c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">
        <f t="shared" si="106"/>
        <v>40.54526621664462</v>
      </c>
      <c r="BL145" s="11">
        <f t="shared" si="107"/>
        <v>140</v>
      </c>
    </row>
    <row r="146" spans="1:65" ht="48" x14ac:dyDescent="0.25">
      <c r="A146" s="11">
        <v>202</v>
      </c>
      <c r="B146" s="76" t="s">
        <v>266</v>
      </c>
      <c r="C146" s="12">
        <v>88.069283755768083</v>
      </c>
      <c r="D146" s="14">
        <f t="shared" si="72"/>
        <v>86.206256526861097</v>
      </c>
      <c r="E146" s="13">
        <f t="shared" si="73"/>
        <v>8.62062565268611</v>
      </c>
      <c r="F146" s="121">
        <f t="shared" si="74"/>
        <v>241</v>
      </c>
      <c r="G146" s="60">
        <v>0.13643560576286032</v>
      </c>
      <c r="H146" s="13">
        <f t="shared" si="75"/>
        <v>0.13643560576286032</v>
      </c>
      <c r="I146" s="13">
        <f t="shared" si="76"/>
        <v>2.0465340864429048E-2</v>
      </c>
      <c r="J146" s="13">
        <f t="shared" si="77"/>
        <v>2.0465340864429048E-2</v>
      </c>
      <c r="K146" s="124">
        <f t="shared" si="78"/>
        <v>157</v>
      </c>
      <c r="L146" s="131">
        <v>2</v>
      </c>
      <c r="M146" s="13">
        <f t="shared" si="79"/>
        <v>18.75</v>
      </c>
      <c r="N146" s="13">
        <f t="shared" si="80"/>
        <v>1.875</v>
      </c>
      <c r="O146" s="134">
        <f t="shared" si="81"/>
        <v>69</v>
      </c>
      <c r="P146" s="137">
        <v>0.41</v>
      </c>
      <c r="Q146" s="13">
        <f t="shared" si="82"/>
        <v>0.4532554301116532</v>
      </c>
      <c r="R146" s="13">
        <f t="shared" si="83"/>
        <v>0.4532554301116532</v>
      </c>
      <c r="S146" s="13">
        <f t="shared" si="84"/>
        <v>2.2662771505582661E-2</v>
      </c>
      <c r="T146" s="130">
        <f t="shared" si="85"/>
        <v>145</v>
      </c>
      <c r="U146" s="14">
        <v>0</v>
      </c>
      <c r="V146" s="13">
        <f t="shared" si="86"/>
        <v>100</v>
      </c>
      <c r="W146" s="13">
        <f t="shared" si="87"/>
        <v>10</v>
      </c>
      <c r="X146" s="141">
        <f t="shared" si="88"/>
        <v>1</v>
      </c>
      <c r="Y146" s="14">
        <v>0</v>
      </c>
      <c r="Z146" s="13">
        <f t="shared" si="89"/>
        <v>100</v>
      </c>
      <c r="AA146" s="13">
        <f t="shared" si="90"/>
        <v>10</v>
      </c>
      <c r="AB146" s="147">
        <f t="shared" si="91"/>
        <v>1</v>
      </c>
      <c r="AC146" s="11">
        <v>100</v>
      </c>
      <c r="AD146" s="13">
        <f t="shared" si="92"/>
        <v>100</v>
      </c>
      <c r="AE146" s="13">
        <f t="shared" si="93"/>
        <v>100</v>
      </c>
      <c r="AF146" s="15">
        <f t="shared" si="94"/>
        <v>10</v>
      </c>
      <c r="AG146" s="17">
        <f t="shared" si="95"/>
        <v>1</v>
      </c>
      <c r="AH146" s="11">
        <v>0</v>
      </c>
      <c r="AI146" s="13">
        <f t="shared" si="96"/>
        <v>0</v>
      </c>
      <c r="AJ146" s="13">
        <f t="shared" si="97"/>
        <v>0</v>
      </c>
      <c r="AK146" s="155">
        <f t="shared" si="98"/>
        <v>1</v>
      </c>
      <c r="AL146" s="14">
        <v>0</v>
      </c>
      <c r="AM146" s="13">
        <f t="shared" si="99"/>
        <v>0</v>
      </c>
      <c r="AN146" s="13">
        <f t="shared" si="100"/>
        <v>0</v>
      </c>
      <c r="AO146" s="13">
        <f t="shared" si="101"/>
        <v>0</v>
      </c>
      <c r="AP146" s="161">
        <f t="shared" si="102"/>
        <v>170</v>
      </c>
      <c r="AU146" s="11">
        <v>100</v>
      </c>
      <c r="AV146" s="13">
        <f t="shared" si="103"/>
        <v>0</v>
      </c>
      <c r="AW146" s="13">
        <f t="shared" si="104"/>
        <v>0</v>
      </c>
      <c r="AX146" s="17">
        <f t="shared" si="105"/>
        <v>1</v>
      </c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">
        <f t="shared" si="106"/>
        <v>40.538753765056121</v>
      </c>
      <c r="BL146" s="11">
        <f t="shared" si="107"/>
        <v>141</v>
      </c>
    </row>
    <row r="147" spans="1:65" ht="15.75" x14ac:dyDescent="0.25">
      <c r="A147" s="11">
        <v>44</v>
      </c>
      <c r="B147" s="75" t="s">
        <v>107</v>
      </c>
      <c r="C147" s="12">
        <v>92.785547791530348</v>
      </c>
      <c r="D147" s="14">
        <f t="shared" si="72"/>
        <v>91.658983331284702</v>
      </c>
      <c r="E147" s="13">
        <f t="shared" si="73"/>
        <v>9.1658983331284709</v>
      </c>
      <c r="F147" s="121">
        <f t="shared" si="74"/>
        <v>222</v>
      </c>
      <c r="G147" s="60">
        <v>31.198506941900618</v>
      </c>
      <c r="H147" s="13">
        <f t="shared" si="75"/>
        <v>31.198506941900618</v>
      </c>
      <c r="I147" s="13">
        <f t="shared" si="76"/>
        <v>4.6797760412850922</v>
      </c>
      <c r="J147" s="13">
        <f t="shared" si="77"/>
        <v>4.6797760412850922</v>
      </c>
      <c r="K147" s="124">
        <f t="shared" si="78"/>
        <v>65</v>
      </c>
      <c r="L147" s="131">
        <v>4</v>
      </c>
      <c r="M147" s="13">
        <f t="shared" si="79"/>
        <v>37.5</v>
      </c>
      <c r="N147" s="13">
        <f t="shared" si="80"/>
        <v>3.75</v>
      </c>
      <c r="O147" s="134">
        <f t="shared" si="81"/>
        <v>16</v>
      </c>
      <c r="P147" s="16">
        <v>10</v>
      </c>
      <c r="Q147" s="13">
        <f t="shared" si="82"/>
        <v>11.055010490528128</v>
      </c>
      <c r="R147" s="13">
        <f t="shared" si="83"/>
        <v>4.0535038465269704</v>
      </c>
      <c r="S147" s="13">
        <f t="shared" si="84"/>
        <v>0.20267519232634854</v>
      </c>
      <c r="T147" s="130">
        <f t="shared" si="85"/>
        <v>68</v>
      </c>
      <c r="U147" s="14">
        <v>0</v>
      </c>
      <c r="V147" s="13">
        <f t="shared" si="86"/>
        <v>100</v>
      </c>
      <c r="W147" s="13">
        <f t="shared" si="87"/>
        <v>10</v>
      </c>
      <c r="X147" s="141">
        <f t="shared" si="88"/>
        <v>1</v>
      </c>
      <c r="Y147" s="14">
        <v>0</v>
      </c>
      <c r="Z147" s="13">
        <f t="shared" si="89"/>
        <v>100</v>
      </c>
      <c r="AA147" s="13">
        <f t="shared" si="90"/>
        <v>10</v>
      </c>
      <c r="AB147" s="147">
        <f t="shared" si="91"/>
        <v>1</v>
      </c>
      <c r="AC147" s="14">
        <v>0</v>
      </c>
      <c r="AD147" s="13">
        <f t="shared" si="92"/>
        <v>0</v>
      </c>
      <c r="AE147" s="13">
        <f t="shared" si="93"/>
        <v>0</v>
      </c>
      <c r="AF147" s="15">
        <f t="shared" si="94"/>
        <v>0</v>
      </c>
      <c r="AG147" s="17">
        <f t="shared" si="95"/>
        <v>198</v>
      </c>
      <c r="AH147" s="14">
        <v>0</v>
      </c>
      <c r="AI147" s="13">
        <f t="shared" si="96"/>
        <v>0</v>
      </c>
      <c r="AJ147" s="13">
        <f t="shared" si="97"/>
        <v>0</v>
      </c>
      <c r="AK147" s="155">
        <f t="shared" si="98"/>
        <v>1</v>
      </c>
      <c r="AL147" s="14">
        <v>26.851953789816218</v>
      </c>
      <c r="AM147" s="13">
        <f t="shared" si="99"/>
        <v>26.851953789816218</v>
      </c>
      <c r="AN147" s="13">
        <f t="shared" si="100"/>
        <v>2.6851953789816219</v>
      </c>
      <c r="AO147" s="13">
        <f t="shared" si="101"/>
        <v>2.6851953789816219</v>
      </c>
      <c r="AP147" s="161">
        <f t="shared" si="102"/>
        <v>70</v>
      </c>
      <c r="AQ147" s="144" t="e">
        <f>'Исходные данные'!AF48</f>
        <v>#DIV/0!</v>
      </c>
      <c r="AR147" s="164" t="e">
        <f>(AQ147-$AQ$4)/(100-$AQ$4)*100</f>
        <v>#DIV/0!</v>
      </c>
      <c r="AS147" s="164" t="e">
        <f>AR147*$AS$5/100</f>
        <v>#DIV/0!</v>
      </c>
      <c r="AT147" s="166" t="e">
        <f>RANK(AS147,$AS$6:$AS$49)</f>
        <v>#DIV/0!</v>
      </c>
      <c r="AU147" s="14">
        <v>100</v>
      </c>
      <c r="AV147" s="13">
        <f t="shared" si="103"/>
        <v>0</v>
      </c>
      <c r="AW147" s="13">
        <f t="shared" si="104"/>
        <v>0</v>
      </c>
      <c r="AX147" s="17">
        <f t="shared" si="105"/>
        <v>1</v>
      </c>
      <c r="AY147" s="14" t="e">
        <f>'Исходные данные'!AL48</f>
        <v>#DIV/0!</v>
      </c>
      <c r="AZ147" s="13">
        <v>0</v>
      </c>
      <c r="BA147" s="13">
        <f>AZ147*$BA$5/100</f>
        <v>0</v>
      </c>
      <c r="BB147" s="17" t="e">
        <f>RANK(BA147,$BA$6:$BA$49)</f>
        <v>#DIV/0!</v>
      </c>
      <c r="BC147" s="14" t="e">
        <f>'Исходные данные'!AO48</f>
        <v>#DIV/0!</v>
      </c>
      <c r="BD147" s="13">
        <v>0</v>
      </c>
      <c r="BE147" s="13">
        <f>BD147*$BE$5/100</f>
        <v>0</v>
      </c>
      <c r="BF147" s="17" t="e">
        <f>RANK(BE147,$BE$6:$BE$49)</f>
        <v>#DIV/0!</v>
      </c>
      <c r="BG147" s="14" t="e">
        <f>'Исходные данные'!AR48</f>
        <v>#DIV/0!</v>
      </c>
      <c r="BH147" s="13" t="e">
        <f>($BG$5-BG147)/($BG$5-$BG$4)*100</f>
        <v>#DIV/0!</v>
      </c>
      <c r="BI147" s="13" t="e">
        <f>BH147*$BI$5/100</f>
        <v>#DIV/0!</v>
      </c>
      <c r="BJ147" s="17" t="e">
        <f>RANK(BI147,$BI$6:$BI$49)</f>
        <v>#DIV/0!</v>
      </c>
      <c r="BK147" s="13">
        <f t="shared" si="106"/>
        <v>40.483544945721533</v>
      </c>
      <c r="BL147" s="11">
        <f t="shared" si="107"/>
        <v>142</v>
      </c>
      <c r="BM147" s="18"/>
    </row>
    <row r="148" spans="1:65" ht="36" x14ac:dyDescent="0.25">
      <c r="A148" s="11">
        <v>4</v>
      </c>
      <c r="B148" s="80" t="s">
        <v>67</v>
      </c>
      <c r="C148" s="12">
        <v>96.831493038886222</v>
      </c>
      <c r="D148" s="14">
        <f t="shared" si="72"/>
        <v>96.336718490343088</v>
      </c>
      <c r="E148" s="13">
        <f t="shared" si="73"/>
        <v>9.6336718490343074</v>
      </c>
      <c r="F148" s="121">
        <f t="shared" si="74"/>
        <v>179</v>
      </c>
      <c r="G148" s="60">
        <v>66.9848699200966</v>
      </c>
      <c r="H148" s="13">
        <f t="shared" si="75"/>
        <v>66.9848699200966</v>
      </c>
      <c r="I148" s="13">
        <f t="shared" si="76"/>
        <v>10.047730488014491</v>
      </c>
      <c r="J148" s="13">
        <f t="shared" si="77"/>
        <v>10.047730488014491</v>
      </c>
      <c r="K148" s="124">
        <f t="shared" si="78"/>
        <v>26</v>
      </c>
      <c r="L148" s="131">
        <v>0.75</v>
      </c>
      <c r="M148" s="13">
        <f t="shared" si="79"/>
        <v>7.03125</v>
      </c>
      <c r="N148" s="13">
        <f t="shared" si="80"/>
        <v>0.703125</v>
      </c>
      <c r="O148" s="134">
        <f t="shared" si="81"/>
        <v>134</v>
      </c>
      <c r="P148" s="16">
        <v>4.071374055846519</v>
      </c>
      <c r="Q148" s="13">
        <f t="shared" si="82"/>
        <v>4.5009082898247321</v>
      </c>
      <c r="R148" s="13">
        <f t="shared" si="83"/>
        <v>1.8688031129591713</v>
      </c>
      <c r="S148" s="13">
        <f t="shared" si="84"/>
        <v>9.3440155647958573E-2</v>
      </c>
      <c r="T148" s="130">
        <f t="shared" si="85"/>
        <v>89</v>
      </c>
      <c r="U148" s="14">
        <v>25</v>
      </c>
      <c r="V148" s="13">
        <f t="shared" si="86"/>
        <v>75</v>
      </c>
      <c r="W148" s="13">
        <f t="shared" si="87"/>
        <v>7.5</v>
      </c>
      <c r="X148" s="141">
        <f t="shared" si="88"/>
        <v>260</v>
      </c>
      <c r="Y148" s="14">
        <v>75</v>
      </c>
      <c r="Z148" s="13">
        <f t="shared" si="89"/>
        <v>25</v>
      </c>
      <c r="AA148" s="13">
        <f t="shared" si="90"/>
        <v>2.5</v>
      </c>
      <c r="AB148" s="147">
        <f t="shared" si="91"/>
        <v>247</v>
      </c>
      <c r="AC148" s="14">
        <v>100</v>
      </c>
      <c r="AD148" s="13">
        <f t="shared" si="92"/>
        <v>100</v>
      </c>
      <c r="AE148" s="13">
        <f t="shared" si="93"/>
        <v>100</v>
      </c>
      <c r="AF148" s="15">
        <f t="shared" si="94"/>
        <v>10</v>
      </c>
      <c r="AG148" s="17">
        <f t="shared" si="95"/>
        <v>1</v>
      </c>
      <c r="AH148" s="14">
        <v>0</v>
      </c>
      <c r="AI148" s="13">
        <f t="shared" si="96"/>
        <v>0</v>
      </c>
      <c r="AJ148" s="13">
        <f t="shared" si="97"/>
        <v>0</v>
      </c>
      <c r="AK148" s="155">
        <f t="shared" si="98"/>
        <v>1</v>
      </c>
      <c r="AL148" s="14">
        <v>0</v>
      </c>
      <c r="AM148" s="13">
        <f t="shared" si="99"/>
        <v>0</v>
      </c>
      <c r="AN148" s="13">
        <f t="shared" si="100"/>
        <v>0</v>
      </c>
      <c r="AO148" s="13">
        <f t="shared" si="101"/>
        <v>0</v>
      </c>
      <c r="AP148" s="161">
        <f t="shared" si="102"/>
        <v>170</v>
      </c>
      <c r="AQ148" s="144" t="e">
        <f>'Исходные данные'!AF8</f>
        <v>#DIV/0!</v>
      </c>
      <c r="AR148" s="164" t="e">
        <f>(AQ148-$AQ$4)/(100-$AQ$4)*100</f>
        <v>#DIV/0!</v>
      </c>
      <c r="AS148" s="164" t="e">
        <f>AR148*$AS$5/100</f>
        <v>#DIV/0!</v>
      </c>
      <c r="AT148" s="166" t="e">
        <f>RANK(AS148,$AS$6:$AS$49)</f>
        <v>#DIV/0!</v>
      </c>
      <c r="AU148" s="14">
        <v>100</v>
      </c>
      <c r="AV148" s="13">
        <f t="shared" si="103"/>
        <v>0</v>
      </c>
      <c r="AW148" s="13">
        <f t="shared" si="104"/>
        <v>0</v>
      </c>
      <c r="AX148" s="17">
        <f t="shared" si="105"/>
        <v>1</v>
      </c>
      <c r="AY148" s="14" t="e">
        <f>'Исходные данные'!AL8</f>
        <v>#DIV/0!</v>
      </c>
      <c r="AZ148" s="13" t="e">
        <f>($AY$5-AY148)/($AY$5-$AY$4)*100</f>
        <v>#DIV/0!</v>
      </c>
      <c r="BA148" s="13" t="e">
        <f>AZ148*$BA$5/100</f>
        <v>#DIV/0!</v>
      </c>
      <c r="BB148" s="17" t="e">
        <f>RANK(BA148,$BA$6:$BA$49)</f>
        <v>#DIV/0!</v>
      </c>
      <c r="BC148" s="14" t="e">
        <f>'Исходные данные'!AO8</f>
        <v>#DIV/0!</v>
      </c>
      <c r="BD148" s="13" t="e">
        <f>($BC$5-BC148)/($BC$5-$BC$4)*100</f>
        <v>#DIV/0!</v>
      </c>
      <c r="BE148" s="13" t="e">
        <f>BD148*$BE$5/100</f>
        <v>#DIV/0!</v>
      </c>
      <c r="BF148" s="17" t="e">
        <f>RANK(BE148,$BE$6:$BE$49)</f>
        <v>#DIV/0!</v>
      </c>
      <c r="BG148" s="14" t="e">
        <f>'Исходные данные'!AR8</f>
        <v>#DIV/0!</v>
      </c>
      <c r="BH148" s="13" t="e">
        <f>($BG$5-BG148)/($BG$5-$BG$4)*100</f>
        <v>#DIV/0!</v>
      </c>
      <c r="BI148" s="13" t="e">
        <f>BH148*$BI$5/100</f>
        <v>#DIV/0!</v>
      </c>
      <c r="BJ148" s="17" t="e">
        <f>RANK(BI148,$BI$6:$BI$49)</f>
        <v>#DIV/0!</v>
      </c>
      <c r="BK148" s="13">
        <f t="shared" si="106"/>
        <v>40.477967492696756</v>
      </c>
      <c r="BL148" s="11">
        <f t="shared" si="107"/>
        <v>143</v>
      </c>
      <c r="BM148" s="18"/>
    </row>
    <row r="149" spans="1:65" ht="48" x14ac:dyDescent="0.25">
      <c r="A149" s="11">
        <v>214</v>
      </c>
      <c r="B149" s="89" t="s">
        <v>278</v>
      </c>
      <c r="C149" s="12">
        <v>88.040519375913618</v>
      </c>
      <c r="D149" s="14">
        <f t="shared" si="72"/>
        <v>86.173000478460125</v>
      </c>
      <c r="E149" s="13">
        <f t="shared" si="73"/>
        <v>8.6173000478460136</v>
      </c>
      <c r="F149" s="121">
        <f t="shared" si="74"/>
        <v>242</v>
      </c>
      <c r="G149" s="60">
        <v>0.15541834396957635</v>
      </c>
      <c r="H149" s="13">
        <f t="shared" si="75"/>
        <v>0.15541834396957635</v>
      </c>
      <c r="I149" s="13">
        <f t="shared" si="76"/>
        <v>2.3312751595436453E-2</v>
      </c>
      <c r="J149" s="13">
        <f t="shared" si="77"/>
        <v>2.3312751595436453E-2</v>
      </c>
      <c r="K149" s="124">
        <f t="shared" si="78"/>
        <v>150</v>
      </c>
      <c r="L149" s="131">
        <v>2</v>
      </c>
      <c r="M149" s="13">
        <f t="shared" si="79"/>
        <v>18.75</v>
      </c>
      <c r="N149" s="13">
        <f t="shared" si="80"/>
        <v>1.875</v>
      </c>
      <c r="O149" s="134">
        <f t="shared" si="81"/>
        <v>69</v>
      </c>
      <c r="P149" s="137">
        <v>13.209876543209859</v>
      </c>
      <c r="Q149" s="13">
        <f t="shared" si="82"/>
        <v>14.603532376376643</v>
      </c>
      <c r="R149" s="13">
        <f t="shared" si="83"/>
        <v>5.2363444751431416</v>
      </c>
      <c r="S149" s="13">
        <f t="shared" si="84"/>
        <v>0.2618172237571571</v>
      </c>
      <c r="T149" s="130">
        <f t="shared" si="85"/>
        <v>54</v>
      </c>
      <c r="U149" s="14">
        <v>0</v>
      </c>
      <c r="V149" s="13">
        <f t="shared" si="86"/>
        <v>100</v>
      </c>
      <c r="W149" s="13">
        <f t="shared" si="87"/>
        <v>10</v>
      </c>
      <c r="X149" s="141">
        <f t="shared" si="88"/>
        <v>1</v>
      </c>
      <c r="Y149" s="14">
        <v>0</v>
      </c>
      <c r="Z149" s="13">
        <f t="shared" si="89"/>
        <v>100</v>
      </c>
      <c r="AA149" s="13">
        <f t="shared" si="90"/>
        <v>10</v>
      </c>
      <c r="AB149" s="147">
        <f t="shared" si="91"/>
        <v>1</v>
      </c>
      <c r="AC149" s="11">
        <v>87</v>
      </c>
      <c r="AD149" s="13">
        <f t="shared" si="92"/>
        <v>87</v>
      </c>
      <c r="AE149" s="13">
        <f t="shared" si="93"/>
        <v>87</v>
      </c>
      <c r="AF149" s="15">
        <f t="shared" si="94"/>
        <v>8.6999999999999993</v>
      </c>
      <c r="AG149" s="17">
        <f t="shared" si="95"/>
        <v>140</v>
      </c>
      <c r="AH149" s="11">
        <v>0</v>
      </c>
      <c r="AI149" s="13">
        <f t="shared" si="96"/>
        <v>0</v>
      </c>
      <c r="AJ149" s="13">
        <f t="shared" si="97"/>
        <v>0</v>
      </c>
      <c r="AK149" s="155">
        <f t="shared" si="98"/>
        <v>1</v>
      </c>
      <c r="AL149" s="14">
        <v>9.7675857668862562</v>
      </c>
      <c r="AM149" s="13">
        <f t="shared" si="99"/>
        <v>9.7675857668862562</v>
      </c>
      <c r="AN149" s="13">
        <f t="shared" si="100"/>
        <v>0.97675857668862565</v>
      </c>
      <c r="AO149" s="13">
        <f t="shared" si="101"/>
        <v>0.97675857668862565</v>
      </c>
      <c r="AP149" s="161">
        <f t="shared" si="102"/>
        <v>144</v>
      </c>
      <c r="AU149" s="11">
        <v>100</v>
      </c>
      <c r="AV149" s="13">
        <f t="shared" si="103"/>
        <v>0</v>
      </c>
      <c r="AW149" s="13">
        <f t="shared" si="104"/>
        <v>0</v>
      </c>
      <c r="AX149" s="17">
        <f t="shared" si="105"/>
        <v>1</v>
      </c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">
        <f t="shared" si="106"/>
        <v>40.454188599887232</v>
      </c>
      <c r="BL149" s="11">
        <f t="shared" si="107"/>
        <v>144</v>
      </c>
    </row>
    <row r="150" spans="1:65" x14ac:dyDescent="0.25">
      <c r="A150" s="11">
        <v>70</v>
      </c>
      <c r="B150" s="76" t="s">
        <v>130</v>
      </c>
      <c r="C150" s="12">
        <v>97.089611209351418</v>
      </c>
      <c r="D150" s="14">
        <f t="shared" si="72"/>
        <v>96.63514280588862</v>
      </c>
      <c r="E150" s="13">
        <f t="shared" si="73"/>
        <v>9.6635142805888616</v>
      </c>
      <c r="F150" s="121">
        <f t="shared" si="74"/>
        <v>173</v>
      </c>
      <c r="G150" s="60">
        <v>0</v>
      </c>
      <c r="H150" s="13">
        <f t="shared" si="75"/>
        <v>0</v>
      </c>
      <c r="I150" s="13">
        <f t="shared" si="76"/>
        <v>0</v>
      </c>
      <c r="J150" s="13">
        <f t="shared" si="77"/>
        <v>0</v>
      </c>
      <c r="K150" s="124">
        <f t="shared" si="78"/>
        <v>171</v>
      </c>
      <c r="L150" s="131">
        <v>0</v>
      </c>
      <c r="M150" s="13">
        <f t="shared" si="79"/>
        <v>0</v>
      </c>
      <c r="N150" s="13">
        <f t="shared" si="80"/>
        <v>0</v>
      </c>
      <c r="O150" s="134">
        <f t="shared" si="81"/>
        <v>138</v>
      </c>
      <c r="P150" s="137">
        <v>0</v>
      </c>
      <c r="Q150" s="13">
        <f t="shared" si="82"/>
        <v>0</v>
      </c>
      <c r="R150" s="13">
        <f t="shared" si="83"/>
        <v>0</v>
      </c>
      <c r="S150" s="13">
        <f t="shared" si="84"/>
        <v>0</v>
      </c>
      <c r="T150" s="130">
        <f t="shared" si="85"/>
        <v>149</v>
      </c>
      <c r="U150" s="14">
        <v>0</v>
      </c>
      <c r="V150" s="13">
        <f t="shared" si="86"/>
        <v>100</v>
      </c>
      <c r="W150" s="13">
        <f t="shared" si="87"/>
        <v>10</v>
      </c>
      <c r="X150" s="141">
        <f t="shared" si="88"/>
        <v>1</v>
      </c>
      <c r="Y150" s="14">
        <v>0</v>
      </c>
      <c r="Z150" s="13">
        <f t="shared" si="89"/>
        <v>100</v>
      </c>
      <c r="AA150" s="13">
        <f t="shared" si="90"/>
        <v>10</v>
      </c>
      <c r="AB150" s="147">
        <f t="shared" si="91"/>
        <v>1</v>
      </c>
      <c r="AC150" s="11">
        <v>76</v>
      </c>
      <c r="AD150" s="13">
        <f t="shared" si="92"/>
        <v>76</v>
      </c>
      <c r="AE150" s="13">
        <f t="shared" si="93"/>
        <v>76</v>
      </c>
      <c r="AF150" s="15">
        <f t="shared" si="94"/>
        <v>7.6</v>
      </c>
      <c r="AG150" s="17">
        <f t="shared" si="95"/>
        <v>161</v>
      </c>
      <c r="AH150" s="11">
        <v>0</v>
      </c>
      <c r="AI150" s="13">
        <f t="shared" si="96"/>
        <v>0</v>
      </c>
      <c r="AJ150" s="13">
        <f t="shared" si="97"/>
        <v>0</v>
      </c>
      <c r="AK150" s="155">
        <f t="shared" si="98"/>
        <v>1</v>
      </c>
      <c r="AL150" s="14">
        <v>29.031484525249795</v>
      </c>
      <c r="AM150" s="13">
        <f t="shared" si="99"/>
        <v>29.031484525249795</v>
      </c>
      <c r="AN150" s="13">
        <f t="shared" si="100"/>
        <v>2.9031484525249796</v>
      </c>
      <c r="AO150" s="13">
        <f t="shared" si="101"/>
        <v>2.9031484525249796</v>
      </c>
      <c r="AP150" s="161">
        <f t="shared" si="102"/>
        <v>64</v>
      </c>
      <c r="AU150" s="11">
        <v>100</v>
      </c>
      <c r="AV150" s="13">
        <f t="shared" si="103"/>
        <v>0</v>
      </c>
      <c r="AW150" s="13">
        <f t="shared" si="104"/>
        <v>0</v>
      </c>
      <c r="AX150" s="17">
        <f t="shared" si="105"/>
        <v>1</v>
      </c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">
        <f t="shared" si="106"/>
        <v>40.166662733113846</v>
      </c>
      <c r="BL150" s="11">
        <f t="shared" si="107"/>
        <v>145</v>
      </c>
    </row>
    <row r="151" spans="1:65" ht="24" x14ac:dyDescent="0.25">
      <c r="A151" s="11">
        <v>162</v>
      </c>
      <c r="B151" s="76" t="s">
        <v>226</v>
      </c>
      <c r="C151" s="12">
        <v>93.507807635196627</v>
      </c>
      <c r="D151" s="14">
        <f t="shared" si="72"/>
        <v>92.494026827461951</v>
      </c>
      <c r="E151" s="13">
        <f t="shared" si="73"/>
        <v>9.2494026827461955</v>
      </c>
      <c r="F151" s="121">
        <f t="shared" si="74"/>
        <v>218</v>
      </c>
      <c r="G151" s="60">
        <v>0</v>
      </c>
      <c r="H151" s="13">
        <f t="shared" si="75"/>
        <v>0</v>
      </c>
      <c r="I151" s="13">
        <f t="shared" si="76"/>
        <v>0</v>
      </c>
      <c r="J151" s="13">
        <f t="shared" si="77"/>
        <v>0</v>
      </c>
      <c r="K151" s="124">
        <f t="shared" si="78"/>
        <v>171</v>
      </c>
      <c r="L151" s="131">
        <v>0</v>
      </c>
      <c r="M151" s="13">
        <f t="shared" si="79"/>
        <v>0</v>
      </c>
      <c r="N151" s="13">
        <f t="shared" si="80"/>
        <v>0</v>
      </c>
      <c r="O151" s="134">
        <f t="shared" si="81"/>
        <v>138</v>
      </c>
      <c r="P151" s="137">
        <v>0</v>
      </c>
      <c r="Q151" s="13">
        <f t="shared" si="82"/>
        <v>0</v>
      </c>
      <c r="R151" s="13">
        <f t="shared" si="83"/>
        <v>0</v>
      </c>
      <c r="S151" s="13">
        <f t="shared" si="84"/>
        <v>0</v>
      </c>
      <c r="T151" s="130">
        <f t="shared" si="85"/>
        <v>149</v>
      </c>
      <c r="U151" s="14">
        <v>0</v>
      </c>
      <c r="V151" s="13">
        <f t="shared" si="86"/>
        <v>100</v>
      </c>
      <c r="W151" s="13">
        <f t="shared" si="87"/>
        <v>10</v>
      </c>
      <c r="X151" s="141">
        <f t="shared" si="88"/>
        <v>1</v>
      </c>
      <c r="Y151" s="14">
        <v>0</v>
      </c>
      <c r="Z151" s="13">
        <f t="shared" si="89"/>
        <v>100</v>
      </c>
      <c r="AA151" s="13">
        <f t="shared" si="90"/>
        <v>10</v>
      </c>
      <c r="AB151" s="147">
        <f t="shared" si="91"/>
        <v>1</v>
      </c>
      <c r="AC151" s="11">
        <v>76</v>
      </c>
      <c r="AD151" s="13">
        <f t="shared" si="92"/>
        <v>76</v>
      </c>
      <c r="AE151" s="13">
        <f t="shared" si="93"/>
        <v>76</v>
      </c>
      <c r="AF151" s="15">
        <f t="shared" si="94"/>
        <v>7.6</v>
      </c>
      <c r="AG151" s="17">
        <f t="shared" si="95"/>
        <v>161</v>
      </c>
      <c r="AH151" s="11">
        <v>0</v>
      </c>
      <c r="AI151" s="13">
        <f t="shared" si="96"/>
        <v>0</v>
      </c>
      <c r="AJ151" s="13">
        <f t="shared" si="97"/>
        <v>0</v>
      </c>
      <c r="AK151" s="155">
        <f t="shared" si="98"/>
        <v>1</v>
      </c>
      <c r="AL151" s="14">
        <v>32.808515458299787</v>
      </c>
      <c r="AM151" s="13">
        <f t="shared" si="99"/>
        <v>32.808515458299787</v>
      </c>
      <c r="AN151" s="13">
        <f t="shared" si="100"/>
        <v>3.2808515458299787</v>
      </c>
      <c r="AO151" s="13">
        <f t="shared" si="101"/>
        <v>3.2808515458299787</v>
      </c>
      <c r="AP151" s="161">
        <f t="shared" si="102"/>
        <v>50</v>
      </c>
      <c r="AU151" s="11">
        <v>100</v>
      </c>
      <c r="AV151" s="13">
        <f t="shared" si="103"/>
        <v>0</v>
      </c>
      <c r="AW151" s="13">
        <f t="shared" si="104"/>
        <v>0</v>
      </c>
      <c r="AX151" s="17">
        <f t="shared" si="105"/>
        <v>1</v>
      </c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">
        <f t="shared" si="106"/>
        <v>40.130254228576177</v>
      </c>
      <c r="BL151" s="11">
        <f t="shared" si="107"/>
        <v>146</v>
      </c>
    </row>
    <row r="152" spans="1:65" ht="24" x14ac:dyDescent="0.25">
      <c r="A152" s="11">
        <v>163</v>
      </c>
      <c r="B152" s="76" t="s">
        <v>227</v>
      </c>
      <c r="C152" s="12">
        <v>96.996579299096126</v>
      </c>
      <c r="D152" s="14">
        <f t="shared" si="72"/>
        <v>96.527583605031921</v>
      </c>
      <c r="E152" s="13">
        <f t="shared" si="73"/>
        <v>9.6527583605031921</v>
      </c>
      <c r="F152" s="121">
        <f t="shared" si="74"/>
        <v>175</v>
      </c>
      <c r="G152" s="60">
        <v>0</v>
      </c>
      <c r="H152" s="13">
        <f t="shared" si="75"/>
        <v>0</v>
      </c>
      <c r="I152" s="13">
        <f t="shared" si="76"/>
        <v>0</v>
      </c>
      <c r="J152" s="13">
        <f t="shared" si="77"/>
        <v>0</v>
      </c>
      <c r="K152" s="124">
        <f t="shared" si="78"/>
        <v>171</v>
      </c>
      <c r="L152" s="131">
        <v>0</v>
      </c>
      <c r="M152" s="13">
        <f t="shared" si="79"/>
        <v>0</v>
      </c>
      <c r="N152" s="13">
        <f t="shared" si="80"/>
        <v>0</v>
      </c>
      <c r="O152" s="134">
        <f t="shared" si="81"/>
        <v>138</v>
      </c>
      <c r="P152" s="137">
        <v>0</v>
      </c>
      <c r="Q152" s="13">
        <f t="shared" si="82"/>
        <v>0</v>
      </c>
      <c r="R152" s="13">
        <f t="shared" si="83"/>
        <v>0</v>
      </c>
      <c r="S152" s="13">
        <f t="shared" si="84"/>
        <v>0</v>
      </c>
      <c r="T152" s="130">
        <f t="shared" si="85"/>
        <v>149</v>
      </c>
      <c r="U152" s="14">
        <v>0</v>
      </c>
      <c r="V152" s="13">
        <f t="shared" si="86"/>
        <v>100</v>
      </c>
      <c r="W152" s="13">
        <f t="shared" si="87"/>
        <v>10</v>
      </c>
      <c r="X152" s="141">
        <f t="shared" si="88"/>
        <v>1</v>
      </c>
      <c r="Y152" s="14">
        <v>0</v>
      </c>
      <c r="Z152" s="13">
        <f t="shared" si="89"/>
        <v>100</v>
      </c>
      <c r="AA152" s="13">
        <f t="shared" si="90"/>
        <v>10</v>
      </c>
      <c r="AB152" s="147">
        <f t="shared" si="91"/>
        <v>1</v>
      </c>
      <c r="AC152" s="11">
        <v>78</v>
      </c>
      <c r="AD152" s="13">
        <f t="shared" si="92"/>
        <v>78</v>
      </c>
      <c r="AE152" s="13">
        <f t="shared" si="93"/>
        <v>78</v>
      </c>
      <c r="AF152" s="15">
        <f t="shared" si="94"/>
        <v>7.8</v>
      </c>
      <c r="AG152" s="17">
        <f t="shared" si="95"/>
        <v>160</v>
      </c>
      <c r="AH152" s="11">
        <v>0</v>
      </c>
      <c r="AI152" s="13">
        <f t="shared" si="96"/>
        <v>0</v>
      </c>
      <c r="AJ152" s="13">
        <f t="shared" si="97"/>
        <v>0</v>
      </c>
      <c r="AK152" s="155">
        <f t="shared" si="98"/>
        <v>1</v>
      </c>
      <c r="AL152" s="14">
        <v>26.022364293146126</v>
      </c>
      <c r="AM152" s="13">
        <f t="shared" si="99"/>
        <v>26.022364293146126</v>
      </c>
      <c r="AN152" s="13">
        <f t="shared" si="100"/>
        <v>2.6022364293146127</v>
      </c>
      <c r="AO152" s="13">
        <f t="shared" si="101"/>
        <v>2.6022364293146127</v>
      </c>
      <c r="AP152" s="161">
        <f t="shared" si="102"/>
        <v>75</v>
      </c>
      <c r="AU152" s="11">
        <v>100</v>
      </c>
      <c r="AV152" s="13">
        <f t="shared" si="103"/>
        <v>0</v>
      </c>
      <c r="AW152" s="13">
        <f t="shared" si="104"/>
        <v>0</v>
      </c>
      <c r="AX152" s="17">
        <f t="shared" si="105"/>
        <v>1</v>
      </c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">
        <f t="shared" si="106"/>
        <v>40.054994789817805</v>
      </c>
      <c r="BL152" s="11">
        <f t="shared" si="107"/>
        <v>147</v>
      </c>
    </row>
    <row r="153" spans="1:65" x14ac:dyDescent="0.25">
      <c r="A153" s="11">
        <v>61</v>
      </c>
      <c r="B153" s="76" t="s">
        <v>170</v>
      </c>
      <c r="C153" s="12">
        <v>100</v>
      </c>
      <c r="D153" s="14">
        <f t="shared" si="72"/>
        <v>100</v>
      </c>
      <c r="E153" s="13">
        <f t="shared" si="73"/>
        <v>10</v>
      </c>
      <c r="F153" s="121">
        <f t="shared" si="74"/>
        <v>1</v>
      </c>
      <c r="G153" s="60">
        <v>0</v>
      </c>
      <c r="H153" s="13">
        <f t="shared" si="75"/>
        <v>0</v>
      </c>
      <c r="I153" s="13">
        <f t="shared" si="76"/>
        <v>0</v>
      </c>
      <c r="J153" s="13">
        <f t="shared" si="77"/>
        <v>0</v>
      </c>
      <c r="K153" s="124">
        <f t="shared" si="78"/>
        <v>171</v>
      </c>
      <c r="L153" s="131">
        <v>0</v>
      </c>
      <c r="M153" s="13">
        <f t="shared" si="79"/>
        <v>0</v>
      </c>
      <c r="N153" s="13">
        <f t="shared" si="80"/>
        <v>0</v>
      </c>
      <c r="O153" s="134">
        <f t="shared" si="81"/>
        <v>138</v>
      </c>
      <c r="P153" s="137">
        <v>0</v>
      </c>
      <c r="Q153" s="13">
        <f t="shared" si="82"/>
        <v>0</v>
      </c>
      <c r="R153" s="13">
        <f t="shared" si="83"/>
        <v>0</v>
      </c>
      <c r="S153" s="13">
        <f t="shared" si="84"/>
        <v>0</v>
      </c>
      <c r="T153" s="130">
        <f t="shared" si="85"/>
        <v>149</v>
      </c>
      <c r="U153" s="14">
        <v>0</v>
      </c>
      <c r="V153" s="13">
        <f t="shared" si="86"/>
        <v>100</v>
      </c>
      <c r="W153" s="13">
        <f t="shared" si="87"/>
        <v>10</v>
      </c>
      <c r="X153" s="141">
        <f t="shared" si="88"/>
        <v>1</v>
      </c>
      <c r="Y153" s="14">
        <v>0</v>
      </c>
      <c r="Z153" s="13">
        <f t="shared" si="89"/>
        <v>100</v>
      </c>
      <c r="AA153" s="13">
        <f t="shared" si="90"/>
        <v>10</v>
      </c>
      <c r="AB153" s="147">
        <f t="shared" si="91"/>
        <v>1</v>
      </c>
      <c r="AC153" s="11">
        <v>100</v>
      </c>
      <c r="AD153" s="13">
        <f t="shared" si="92"/>
        <v>100</v>
      </c>
      <c r="AE153" s="13">
        <f t="shared" si="93"/>
        <v>100</v>
      </c>
      <c r="AF153" s="15">
        <f t="shared" si="94"/>
        <v>10</v>
      </c>
      <c r="AG153" s="17">
        <f t="shared" si="95"/>
        <v>1</v>
      </c>
      <c r="AH153" s="11">
        <v>0</v>
      </c>
      <c r="AI153" s="13">
        <f t="shared" si="96"/>
        <v>0</v>
      </c>
      <c r="AJ153" s="13">
        <f t="shared" si="97"/>
        <v>0</v>
      </c>
      <c r="AK153" s="155">
        <f t="shared" si="98"/>
        <v>1</v>
      </c>
      <c r="AL153" s="14">
        <v>0</v>
      </c>
      <c r="AM153" s="13">
        <f t="shared" si="99"/>
        <v>0</v>
      </c>
      <c r="AN153" s="13">
        <f t="shared" si="100"/>
        <v>0</v>
      </c>
      <c r="AO153" s="13">
        <f t="shared" si="101"/>
        <v>0</v>
      </c>
      <c r="AP153" s="161">
        <f t="shared" si="102"/>
        <v>170</v>
      </c>
      <c r="AU153" s="11">
        <v>100</v>
      </c>
      <c r="AV153" s="13">
        <f t="shared" si="103"/>
        <v>0</v>
      </c>
      <c r="AW153" s="13">
        <f t="shared" si="104"/>
        <v>0</v>
      </c>
      <c r="AX153" s="17">
        <f t="shared" si="105"/>
        <v>1</v>
      </c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">
        <f t="shared" si="106"/>
        <v>40</v>
      </c>
      <c r="BL153" s="11">
        <f t="shared" si="107"/>
        <v>148</v>
      </c>
    </row>
    <row r="154" spans="1:65" ht="24" x14ac:dyDescent="0.25">
      <c r="A154" s="11">
        <v>256</v>
      </c>
      <c r="B154" s="75" t="s">
        <v>321</v>
      </c>
      <c r="C154" s="12">
        <v>100</v>
      </c>
      <c r="D154" s="14">
        <f t="shared" si="72"/>
        <v>100</v>
      </c>
      <c r="E154" s="13">
        <f t="shared" si="73"/>
        <v>10</v>
      </c>
      <c r="F154" s="121">
        <f t="shared" si="74"/>
        <v>1</v>
      </c>
      <c r="G154" s="60">
        <v>0</v>
      </c>
      <c r="H154" s="13">
        <f t="shared" si="75"/>
        <v>0</v>
      </c>
      <c r="I154" s="13">
        <f t="shared" si="76"/>
        <v>0</v>
      </c>
      <c r="J154" s="13">
        <f t="shared" si="77"/>
        <v>0</v>
      </c>
      <c r="K154" s="124">
        <f t="shared" si="78"/>
        <v>171</v>
      </c>
      <c r="L154" s="131">
        <v>0</v>
      </c>
      <c r="M154" s="13">
        <f t="shared" si="79"/>
        <v>0</v>
      </c>
      <c r="N154" s="13">
        <f t="shared" si="80"/>
        <v>0</v>
      </c>
      <c r="O154" s="134">
        <f t="shared" si="81"/>
        <v>138</v>
      </c>
      <c r="P154" s="137">
        <v>0</v>
      </c>
      <c r="Q154" s="13">
        <f t="shared" si="82"/>
        <v>0</v>
      </c>
      <c r="R154" s="13">
        <f t="shared" si="83"/>
        <v>0</v>
      </c>
      <c r="S154" s="13">
        <f t="shared" si="84"/>
        <v>0</v>
      </c>
      <c r="T154" s="130">
        <f t="shared" si="85"/>
        <v>149</v>
      </c>
      <c r="U154" s="14">
        <v>0</v>
      </c>
      <c r="V154" s="13">
        <f t="shared" si="86"/>
        <v>100</v>
      </c>
      <c r="W154" s="13">
        <f t="shared" si="87"/>
        <v>10</v>
      </c>
      <c r="X154" s="141">
        <f t="shared" si="88"/>
        <v>1</v>
      </c>
      <c r="Y154" s="14">
        <v>0</v>
      </c>
      <c r="Z154" s="13">
        <f t="shared" si="89"/>
        <v>100</v>
      </c>
      <c r="AA154" s="13">
        <f t="shared" si="90"/>
        <v>10</v>
      </c>
      <c r="AB154" s="147">
        <f t="shared" si="91"/>
        <v>1</v>
      </c>
      <c r="AC154" s="11">
        <v>100</v>
      </c>
      <c r="AD154" s="13">
        <f t="shared" si="92"/>
        <v>100</v>
      </c>
      <c r="AE154" s="13">
        <f t="shared" si="93"/>
        <v>100</v>
      </c>
      <c r="AF154" s="15">
        <f t="shared" si="94"/>
        <v>10</v>
      </c>
      <c r="AG154" s="17">
        <f t="shared" si="95"/>
        <v>1</v>
      </c>
      <c r="AH154" s="11">
        <v>0</v>
      </c>
      <c r="AI154" s="13">
        <f t="shared" si="96"/>
        <v>0</v>
      </c>
      <c r="AJ154" s="13">
        <f t="shared" si="97"/>
        <v>0</v>
      </c>
      <c r="AK154" s="155">
        <f t="shared" si="98"/>
        <v>1</v>
      </c>
      <c r="AL154" s="14">
        <v>0</v>
      </c>
      <c r="AM154" s="13">
        <f t="shared" si="99"/>
        <v>0</v>
      </c>
      <c r="AN154" s="13">
        <f t="shared" si="100"/>
        <v>0</v>
      </c>
      <c r="AO154" s="13">
        <f t="shared" si="101"/>
        <v>0</v>
      </c>
      <c r="AP154" s="161">
        <f t="shared" si="102"/>
        <v>170</v>
      </c>
      <c r="AU154" s="11">
        <v>100</v>
      </c>
      <c r="AV154" s="13">
        <f t="shared" si="103"/>
        <v>0</v>
      </c>
      <c r="AW154" s="13">
        <f t="shared" si="104"/>
        <v>0</v>
      </c>
      <c r="AX154" s="17">
        <f t="shared" si="105"/>
        <v>1</v>
      </c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">
        <f t="shared" si="106"/>
        <v>40</v>
      </c>
      <c r="BL154" s="11">
        <f t="shared" si="107"/>
        <v>148</v>
      </c>
    </row>
    <row r="155" spans="1:65" ht="24" x14ac:dyDescent="0.25">
      <c r="A155" s="11">
        <v>158</v>
      </c>
      <c r="B155" s="76" t="s">
        <v>222</v>
      </c>
      <c r="C155" s="12">
        <v>93.061396548303904</v>
      </c>
      <c r="D155" s="14">
        <f t="shared" si="72"/>
        <v>91.977906932385224</v>
      </c>
      <c r="E155" s="13">
        <f t="shared" si="73"/>
        <v>9.1977906932385221</v>
      </c>
      <c r="F155" s="121">
        <f t="shared" si="74"/>
        <v>219</v>
      </c>
      <c r="G155" s="60">
        <v>0</v>
      </c>
      <c r="H155" s="13">
        <f t="shared" si="75"/>
        <v>0</v>
      </c>
      <c r="I155" s="13">
        <f t="shared" si="76"/>
        <v>0</v>
      </c>
      <c r="J155" s="13">
        <f t="shared" si="77"/>
        <v>0</v>
      </c>
      <c r="K155" s="124">
        <f t="shared" si="78"/>
        <v>171</v>
      </c>
      <c r="L155" s="131">
        <v>0</v>
      </c>
      <c r="M155" s="13">
        <f t="shared" si="79"/>
        <v>0</v>
      </c>
      <c r="N155" s="13">
        <f t="shared" si="80"/>
        <v>0</v>
      </c>
      <c r="O155" s="134">
        <f t="shared" si="81"/>
        <v>138</v>
      </c>
      <c r="P155" s="137">
        <v>0</v>
      </c>
      <c r="Q155" s="13">
        <f t="shared" si="82"/>
        <v>0</v>
      </c>
      <c r="R155" s="13">
        <f t="shared" si="83"/>
        <v>0</v>
      </c>
      <c r="S155" s="13">
        <f t="shared" si="84"/>
        <v>0</v>
      </c>
      <c r="T155" s="130">
        <f t="shared" si="85"/>
        <v>149</v>
      </c>
      <c r="U155" s="14">
        <v>0</v>
      </c>
      <c r="V155" s="13">
        <f t="shared" si="86"/>
        <v>100</v>
      </c>
      <c r="W155" s="13">
        <f t="shared" si="87"/>
        <v>10</v>
      </c>
      <c r="X155" s="141">
        <f t="shared" si="88"/>
        <v>1</v>
      </c>
      <c r="Y155" s="14">
        <v>0</v>
      </c>
      <c r="Z155" s="13">
        <f t="shared" si="89"/>
        <v>100</v>
      </c>
      <c r="AA155" s="13">
        <f t="shared" si="90"/>
        <v>10</v>
      </c>
      <c r="AB155" s="147">
        <f t="shared" si="91"/>
        <v>1</v>
      </c>
      <c r="AC155" s="11">
        <v>100</v>
      </c>
      <c r="AD155" s="13">
        <f t="shared" si="92"/>
        <v>100</v>
      </c>
      <c r="AE155" s="13">
        <f t="shared" si="93"/>
        <v>100</v>
      </c>
      <c r="AF155" s="15">
        <f t="shared" si="94"/>
        <v>10</v>
      </c>
      <c r="AG155" s="17">
        <f t="shared" si="95"/>
        <v>1</v>
      </c>
      <c r="AH155" s="11">
        <v>0</v>
      </c>
      <c r="AI155" s="13">
        <f t="shared" si="96"/>
        <v>0</v>
      </c>
      <c r="AJ155" s="13">
        <f t="shared" si="97"/>
        <v>0</v>
      </c>
      <c r="AK155" s="155">
        <f t="shared" si="98"/>
        <v>1</v>
      </c>
      <c r="AL155" s="14">
        <v>6.2692200167738328</v>
      </c>
      <c r="AM155" s="13">
        <f t="shared" si="99"/>
        <v>6.2692200167738328</v>
      </c>
      <c r="AN155" s="13">
        <f t="shared" si="100"/>
        <v>0.62692200167738332</v>
      </c>
      <c r="AO155" s="13">
        <f t="shared" si="101"/>
        <v>0.62692200167738332</v>
      </c>
      <c r="AP155" s="161">
        <f t="shared" si="102"/>
        <v>157</v>
      </c>
      <c r="AU155" s="11">
        <v>100</v>
      </c>
      <c r="AV155" s="13">
        <f t="shared" si="103"/>
        <v>0</v>
      </c>
      <c r="AW155" s="13">
        <f t="shared" si="104"/>
        <v>0</v>
      </c>
      <c r="AX155" s="17">
        <f t="shared" si="105"/>
        <v>1</v>
      </c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">
        <f t="shared" si="106"/>
        <v>39.82471269491591</v>
      </c>
      <c r="BL155" s="11">
        <f t="shared" si="107"/>
        <v>150</v>
      </c>
    </row>
    <row r="156" spans="1:65" x14ac:dyDescent="0.25">
      <c r="A156" s="11">
        <v>60</v>
      </c>
      <c r="B156" s="76" t="s">
        <v>123</v>
      </c>
      <c r="C156" s="12">
        <v>100</v>
      </c>
      <c r="D156" s="14">
        <f t="shared" si="72"/>
        <v>100</v>
      </c>
      <c r="E156" s="13">
        <f t="shared" si="73"/>
        <v>10</v>
      </c>
      <c r="F156" s="121">
        <f t="shared" si="74"/>
        <v>1</v>
      </c>
      <c r="G156" s="60">
        <v>43.574394885845848</v>
      </c>
      <c r="H156" s="13">
        <f t="shared" si="75"/>
        <v>43.574394885845848</v>
      </c>
      <c r="I156" s="13">
        <f t="shared" si="76"/>
        <v>6.5361592328768765</v>
      </c>
      <c r="J156" s="13">
        <f t="shared" si="77"/>
        <v>6.5361592328768765</v>
      </c>
      <c r="K156" s="124">
        <f t="shared" si="78"/>
        <v>52</v>
      </c>
      <c r="L156" s="131">
        <v>1</v>
      </c>
      <c r="M156" s="13">
        <f t="shared" si="79"/>
        <v>9.375</v>
      </c>
      <c r="N156" s="13">
        <f t="shared" si="80"/>
        <v>0.9375</v>
      </c>
      <c r="O156" s="134">
        <f t="shared" si="81"/>
        <v>115</v>
      </c>
      <c r="P156" s="137">
        <v>1.9012524068102721E-3</v>
      </c>
      <c r="Q156" s="13">
        <f t="shared" si="82"/>
        <v>2.1018365302429409E-3</v>
      </c>
      <c r="R156" s="13">
        <f t="shared" si="83"/>
        <v>2.1018365302429409E-3</v>
      </c>
      <c r="S156" s="13">
        <f t="shared" si="84"/>
        <v>1.0509182651214704E-4</v>
      </c>
      <c r="T156" s="130">
        <f t="shared" si="85"/>
        <v>147</v>
      </c>
      <c r="U156" s="14">
        <v>0</v>
      </c>
      <c r="V156" s="13">
        <f t="shared" si="86"/>
        <v>100</v>
      </c>
      <c r="W156" s="13">
        <f t="shared" si="87"/>
        <v>10</v>
      </c>
      <c r="X156" s="141">
        <f t="shared" si="88"/>
        <v>1</v>
      </c>
      <c r="Y156" s="14">
        <v>100</v>
      </c>
      <c r="Z156" s="13">
        <f t="shared" si="89"/>
        <v>0</v>
      </c>
      <c r="AA156" s="13">
        <f t="shared" si="90"/>
        <v>0</v>
      </c>
      <c r="AB156" s="147">
        <f t="shared" si="91"/>
        <v>252</v>
      </c>
      <c r="AC156" s="11">
        <v>99</v>
      </c>
      <c r="AD156" s="13">
        <f t="shared" si="92"/>
        <v>99</v>
      </c>
      <c r="AE156" s="13">
        <f t="shared" si="93"/>
        <v>99</v>
      </c>
      <c r="AF156" s="15">
        <f t="shared" si="94"/>
        <v>9.9</v>
      </c>
      <c r="AG156" s="17">
        <f t="shared" si="95"/>
        <v>87</v>
      </c>
      <c r="AH156" s="11">
        <v>0</v>
      </c>
      <c r="AI156" s="13">
        <f t="shared" si="96"/>
        <v>0</v>
      </c>
      <c r="AJ156" s="13">
        <f t="shared" si="97"/>
        <v>0</v>
      </c>
      <c r="AK156" s="155">
        <f t="shared" si="98"/>
        <v>1</v>
      </c>
      <c r="AL156" s="14">
        <v>24.212493326214631</v>
      </c>
      <c r="AM156" s="13">
        <f t="shared" si="99"/>
        <v>24.212493326214631</v>
      </c>
      <c r="AN156" s="13">
        <f t="shared" si="100"/>
        <v>2.4212493326214628</v>
      </c>
      <c r="AO156" s="13">
        <f t="shared" si="101"/>
        <v>2.4212493326214628</v>
      </c>
      <c r="AP156" s="161">
        <f t="shared" si="102"/>
        <v>84</v>
      </c>
      <c r="AU156" s="11">
        <v>100</v>
      </c>
      <c r="AV156" s="13">
        <f t="shared" si="103"/>
        <v>0</v>
      </c>
      <c r="AW156" s="13">
        <f t="shared" si="104"/>
        <v>0</v>
      </c>
      <c r="AX156" s="17">
        <f t="shared" si="105"/>
        <v>1</v>
      </c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">
        <f t="shared" si="106"/>
        <v>39.795013657324851</v>
      </c>
      <c r="BL156" s="11">
        <f t="shared" si="107"/>
        <v>151</v>
      </c>
    </row>
    <row r="157" spans="1:65" ht="36" x14ac:dyDescent="0.25">
      <c r="A157" s="11">
        <v>137</v>
      </c>
      <c r="B157" s="76" t="s">
        <v>201</v>
      </c>
      <c r="C157" s="12">
        <v>89.24285597375254</v>
      </c>
      <c r="D157" s="14">
        <f t="shared" si="72"/>
        <v>87.56308656042313</v>
      </c>
      <c r="E157" s="13">
        <f t="shared" si="73"/>
        <v>8.7563086560423127</v>
      </c>
      <c r="F157" s="121">
        <f t="shared" si="74"/>
        <v>233</v>
      </c>
      <c r="G157" s="60">
        <v>0</v>
      </c>
      <c r="H157" s="13">
        <f t="shared" si="75"/>
        <v>0</v>
      </c>
      <c r="I157" s="13">
        <f t="shared" si="76"/>
        <v>0</v>
      </c>
      <c r="J157" s="13">
        <f t="shared" si="77"/>
        <v>0</v>
      </c>
      <c r="K157" s="124">
        <f t="shared" si="78"/>
        <v>171</v>
      </c>
      <c r="L157" s="131">
        <v>0</v>
      </c>
      <c r="M157" s="13">
        <f t="shared" si="79"/>
        <v>0</v>
      </c>
      <c r="N157" s="13">
        <f t="shared" si="80"/>
        <v>0</v>
      </c>
      <c r="O157" s="134">
        <f t="shared" si="81"/>
        <v>138</v>
      </c>
      <c r="P157" s="137">
        <v>0</v>
      </c>
      <c r="Q157" s="13">
        <f t="shared" si="82"/>
        <v>0</v>
      </c>
      <c r="R157" s="13">
        <f t="shared" si="83"/>
        <v>0</v>
      </c>
      <c r="S157" s="13">
        <f t="shared" si="84"/>
        <v>0</v>
      </c>
      <c r="T157" s="130">
        <f t="shared" si="85"/>
        <v>149</v>
      </c>
      <c r="U157" s="14">
        <v>0</v>
      </c>
      <c r="V157" s="13">
        <f t="shared" si="86"/>
        <v>100</v>
      </c>
      <c r="W157" s="13">
        <f t="shared" si="87"/>
        <v>10</v>
      </c>
      <c r="X157" s="141">
        <f t="shared" si="88"/>
        <v>1</v>
      </c>
      <c r="Y157" s="14">
        <v>0</v>
      </c>
      <c r="Z157" s="13">
        <f t="shared" si="89"/>
        <v>100</v>
      </c>
      <c r="AA157" s="13">
        <f t="shared" si="90"/>
        <v>10</v>
      </c>
      <c r="AB157" s="147">
        <f t="shared" si="91"/>
        <v>1</v>
      </c>
      <c r="AC157" s="11">
        <v>100</v>
      </c>
      <c r="AD157" s="13">
        <f t="shared" si="92"/>
        <v>100</v>
      </c>
      <c r="AE157" s="13">
        <f t="shared" si="93"/>
        <v>100</v>
      </c>
      <c r="AF157" s="15">
        <f t="shared" si="94"/>
        <v>10</v>
      </c>
      <c r="AG157" s="17">
        <f t="shared" si="95"/>
        <v>1</v>
      </c>
      <c r="AH157" s="11">
        <v>0</v>
      </c>
      <c r="AI157" s="13">
        <f t="shared" si="96"/>
        <v>0</v>
      </c>
      <c r="AJ157" s="13">
        <f t="shared" si="97"/>
        <v>0</v>
      </c>
      <c r="AK157" s="155">
        <f t="shared" si="98"/>
        <v>1</v>
      </c>
      <c r="AL157" s="14">
        <v>10.197254585303957</v>
      </c>
      <c r="AM157" s="13">
        <f t="shared" si="99"/>
        <v>10.197254585303957</v>
      </c>
      <c r="AN157" s="13">
        <f t="shared" si="100"/>
        <v>1.0197254585303959</v>
      </c>
      <c r="AO157" s="13">
        <f t="shared" si="101"/>
        <v>1.0197254585303959</v>
      </c>
      <c r="AP157" s="161">
        <f t="shared" si="102"/>
        <v>141</v>
      </c>
      <c r="AU157" s="11">
        <v>100</v>
      </c>
      <c r="AV157" s="13">
        <f t="shared" si="103"/>
        <v>0</v>
      </c>
      <c r="AW157" s="13">
        <f t="shared" si="104"/>
        <v>0</v>
      </c>
      <c r="AX157" s="17">
        <f t="shared" si="105"/>
        <v>1</v>
      </c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">
        <f t="shared" si="106"/>
        <v>39.77603411457271</v>
      </c>
      <c r="BL157" s="11">
        <f t="shared" si="107"/>
        <v>152</v>
      </c>
    </row>
    <row r="158" spans="1:65" ht="24" x14ac:dyDescent="0.25">
      <c r="A158" s="11">
        <v>175</v>
      </c>
      <c r="B158" s="76" t="s">
        <v>239</v>
      </c>
      <c r="C158" s="12">
        <v>96.916333239888885</v>
      </c>
      <c r="D158" s="14">
        <f t="shared" si="72"/>
        <v>96.434806815040787</v>
      </c>
      <c r="E158" s="13">
        <f t="shared" si="73"/>
        <v>9.6434806815040801</v>
      </c>
      <c r="F158" s="121">
        <f t="shared" si="74"/>
        <v>177</v>
      </c>
      <c r="G158" s="60">
        <v>0</v>
      </c>
      <c r="H158" s="13">
        <f t="shared" si="75"/>
        <v>0</v>
      </c>
      <c r="I158" s="13">
        <f t="shared" si="76"/>
        <v>0</v>
      </c>
      <c r="J158" s="13">
        <f t="shared" si="77"/>
        <v>0</v>
      </c>
      <c r="K158" s="124">
        <f t="shared" si="78"/>
        <v>171</v>
      </c>
      <c r="L158" s="131">
        <v>0</v>
      </c>
      <c r="M158" s="13">
        <f t="shared" si="79"/>
        <v>0</v>
      </c>
      <c r="N158" s="13">
        <f t="shared" si="80"/>
        <v>0</v>
      </c>
      <c r="O158" s="134">
        <f t="shared" si="81"/>
        <v>138</v>
      </c>
      <c r="P158" s="137">
        <v>0</v>
      </c>
      <c r="Q158" s="13">
        <f t="shared" si="82"/>
        <v>0</v>
      </c>
      <c r="R158" s="13">
        <f t="shared" si="83"/>
        <v>0</v>
      </c>
      <c r="S158" s="13">
        <f t="shared" si="84"/>
        <v>0</v>
      </c>
      <c r="T158" s="130">
        <f t="shared" si="85"/>
        <v>149</v>
      </c>
      <c r="U158" s="14">
        <v>0</v>
      </c>
      <c r="V158" s="13">
        <f t="shared" si="86"/>
        <v>100</v>
      </c>
      <c r="W158" s="13">
        <f t="shared" si="87"/>
        <v>10</v>
      </c>
      <c r="X158" s="141">
        <f t="shared" si="88"/>
        <v>1</v>
      </c>
      <c r="Y158" s="14">
        <v>0</v>
      </c>
      <c r="Z158" s="13">
        <f t="shared" si="89"/>
        <v>100</v>
      </c>
      <c r="AA158" s="13">
        <f t="shared" si="90"/>
        <v>10</v>
      </c>
      <c r="AB158" s="147">
        <f t="shared" si="91"/>
        <v>1</v>
      </c>
      <c r="AC158" s="11">
        <v>100</v>
      </c>
      <c r="AD158" s="13">
        <f t="shared" si="92"/>
        <v>100</v>
      </c>
      <c r="AE158" s="13">
        <f t="shared" si="93"/>
        <v>100</v>
      </c>
      <c r="AF158" s="15">
        <f t="shared" si="94"/>
        <v>10</v>
      </c>
      <c r="AG158" s="17">
        <f t="shared" si="95"/>
        <v>1</v>
      </c>
      <c r="AH158" s="11">
        <v>0</v>
      </c>
      <c r="AI158" s="13">
        <f t="shared" si="96"/>
        <v>0</v>
      </c>
      <c r="AJ158" s="13">
        <f t="shared" si="97"/>
        <v>0</v>
      </c>
      <c r="AK158" s="155">
        <f t="shared" si="98"/>
        <v>1</v>
      </c>
      <c r="AL158" s="14">
        <v>0</v>
      </c>
      <c r="AM158" s="13">
        <f t="shared" si="99"/>
        <v>0</v>
      </c>
      <c r="AN158" s="13">
        <f t="shared" si="100"/>
        <v>0</v>
      </c>
      <c r="AO158" s="13">
        <f t="shared" si="101"/>
        <v>0</v>
      </c>
      <c r="AP158" s="161">
        <f t="shared" si="102"/>
        <v>170</v>
      </c>
      <c r="AU158" s="11">
        <v>100</v>
      </c>
      <c r="AV158" s="13">
        <f t="shared" si="103"/>
        <v>0</v>
      </c>
      <c r="AW158" s="13">
        <f t="shared" si="104"/>
        <v>0</v>
      </c>
      <c r="AX158" s="17">
        <f t="shared" si="105"/>
        <v>1</v>
      </c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">
        <f t="shared" si="106"/>
        <v>39.64348068150408</v>
      </c>
      <c r="BL158" s="11">
        <f t="shared" si="107"/>
        <v>153</v>
      </c>
    </row>
    <row r="159" spans="1:65" ht="24" x14ac:dyDescent="0.25">
      <c r="A159" s="11">
        <v>145</v>
      </c>
      <c r="B159" s="76" t="s">
        <v>209</v>
      </c>
      <c r="C159" s="12">
        <v>89.008373294328933</v>
      </c>
      <c r="D159" s="14">
        <f t="shared" si="72"/>
        <v>87.291988508751089</v>
      </c>
      <c r="E159" s="13">
        <f t="shared" si="73"/>
        <v>8.7291988508751093</v>
      </c>
      <c r="F159" s="121">
        <f t="shared" si="74"/>
        <v>235</v>
      </c>
      <c r="G159" s="60">
        <v>9.8428828577269617E-2</v>
      </c>
      <c r="H159" s="13">
        <f t="shared" si="75"/>
        <v>9.8428828577269617E-2</v>
      </c>
      <c r="I159" s="13">
        <f t="shared" si="76"/>
        <v>1.4764324286590443E-2</v>
      </c>
      <c r="J159" s="13">
        <f t="shared" si="77"/>
        <v>1.4764324286590443E-2</v>
      </c>
      <c r="K159" s="124">
        <f t="shared" si="78"/>
        <v>162</v>
      </c>
      <c r="L159" s="131">
        <v>3</v>
      </c>
      <c r="M159" s="13">
        <f t="shared" si="79"/>
        <v>28.125</v>
      </c>
      <c r="N159" s="13">
        <f t="shared" si="80"/>
        <v>2.8125</v>
      </c>
      <c r="O159" s="134">
        <f t="shared" si="81"/>
        <v>31</v>
      </c>
      <c r="P159" s="137">
        <v>24.721377912867268</v>
      </c>
      <c r="Q159" s="13">
        <f t="shared" si="82"/>
        <v>27.329509216705798</v>
      </c>
      <c r="R159" s="13">
        <f t="shared" si="83"/>
        <v>9.4783367552528599</v>
      </c>
      <c r="S159" s="13">
        <f t="shared" si="84"/>
        <v>0.47391683776264304</v>
      </c>
      <c r="T159" s="130">
        <f t="shared" si="85"/>
        <v>23</v>
      </c>
      <c r="U159" s="14">
        <v>0</v>
      </c>
      <c r="V159" s="13">
        <f t="shared" si="86"/>
        <v>100</v>
      </c>
      <c r="W159" s="13">
        <f t="shared" si="87"/>
        <v>10</v>
      </c>
      <c r="X159" s="141">
        <f t="shared" si="88"/>
        <v>1</v>
      </c>
      <c r="Y159" s="14">
        <v>0</v>
      </c>
      <c r="Z159" s="13">
        <f t="shared" si="89"/>
        <v>100</v>
      </c>
      <c r="AA159" s="13">
        <f t="shared" si="90"/>
        <v>10</v>
      </c>
      <c r="AB159" s="147">
        <f t="shared" si="91"/>
        <v>1</v>
      </c>
      <c r="AC159" s="11">
        <v>75</v>
      </c>
      <c r="AD159" s="13">
        <f t="shared" si="92"/>
        <v>75</v>
      </c>
      <c r="AE159" s="13">
        <f t="shared" si="93"/>
        <v>75</v>
      </c>
      <c r="AF159" s="15">
        <f t="shared" si="94"/>
        <v>7.5</v>
      </c>
      <c r="AG159" s="17">
        <f t="shared" si="95"/>
        <v>163</v>
      </c>
      <c r="AH159" s="11">
        <v>0</v>
      </c>
      <c r="AI159" s="13">
        <f t="shared" si="96"/>
        <v>0</v>
      </c>
      <c r="AJ159" s="13">
        <f t="shared" si="97"/>
        <v>0</v>
      </c>
      <c r="AK159" s="155">
        <f t="shared" si="98"/>
        <v>1</v>
      </c>
      <c r="AL159" s="14">
        <v>0</v>
      </c>
      <c r="AM159" s="13">
        <f t="shared" si="99"/>
        <v>0</v>
      </c>
      <c r="AN159" s="13">
        <f t="shared" si="100"/>
        <v>0</v>
      </c>
      <c r="AO159" s="13">
        <f t="shared" si="101"/>
        <v>0</v>
      </c>
      <c r="AP159" s="161">
        <f t="shared" si="102"/>
        <v>170</v>
      </c>
      <c r="AU159" s="11">
        <v>100</v>
      </c>
      <c r="AV159" s="13">
        <f t="shared" si="103"/>
        <v>0</v>
      </c>
      <c r="AW159" s="13">
        <f t="shared" si="104"/>
        <v>0</v>
      </c>
      <c r="AX159" s="17">
        <f t="shared" si="105"/>
        <v>1</v>
      </c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">
        <f t="shared" si="106"/>
        <v>39.53038001292434</v>
      </c>
      <c r="BL159" s="11">
        <f t="shared" si="107"/>
        <v>156</v>
      </c>
    </row>
    <row r="160" spans="1:65" ht="24" x14ac:dyDescent="0.25">
      <c r="A160" s="11">
        <v>238</v>
      </c>
      <c r="B160" s="89" t="s">
        <v>302</v>
      </c>
      <c r="C160" s="12">
        <v>96.262626262626256</v>
      </c>
      <c r="D160" s="14">
        <f t="shared" si="72"/>
        <v>95.67902097902099</v>
      </c>
      <c r="E160" s="13">
        <f t="shared" si="73"/>
        <v>9.567902097902099</v>
      </c>
      <c r="F160" s="121">
        <f t="shared" si="74"/>
        <v>187</v>
      </c>
      <c r="G160" s="60">
        <v>0</v>
      </c>
      <c r="H160" s="13">
        <f t="shared" si="75"/>
        <v>0</v>
      </c>
      <c r="I160" s="13">
        <f t="shared" si="76"/>
        <v>0</v>
      </c>
      <c r="J160" s="13">
        <f t="shared" si="77"/>
        <v>0</v>
      </c>
      <c r="K160" s="124">
        <f t="shared" si="78"/>
        <v>171</v>
      </c>
      <c r="L160" s="131">
        <v>0</v>
      </c>
      <c r="M160" s="13">
        <f t="shared" si="79"/>
        <v>0</v>
      </c>
      <c r="N160" s="13">
        <f t="shared" si="80"/>
        <v>0</v>
      </c>
      <c r="O160" s="134">
        <f t="shared" si="81"/>
        <v>138</v>
      </c>
      <c r="P160" s="137">
        <v>0</v>
      </c>
      <c r="Q160" s="13">
        <f t="shared" si="82"/>
        <v>0</v>
      </c>
      <c r="R160" s="13">
        <f t="shared" si="83"/>
        <v>0</v>
      </c>
      <c r="S160" s="13">
        <f t="shared" si="84"/>
        <v>0</v>
      </c>
      <c r="T160" s="130">
        <f t="shared" si="85"/>
        <v>149</v>
      </c>
      <c r="U160" s="14">
        <v>0</v>
      </c>
      <c r="V160" s="13">
        <f t="shared" si="86"/>
        <v>100</v>
      </c>
      <c r="W160" s="13">
        <f t="shared" si="87"/>
        <v>10</v>
      </c>
      <c r="X160" s="141">
        <f t="shared" si="88"/>
        <v>1</v>
      </c>
      <c r="Y160" s="14">
        <v>0</v>
      </c>
      <c r="Z160" s="13">
        <f t="shared" si="89"/>
        <v>100</v>
      </c>
      <c r="AA160" s="13">
        <f t="shared" si="90"/>
        <v>10</v>
      </c>
      <c r="AB160" s="147">
        <f t="shared" si="91"/>
        <v>1</v>
      </c>
      <c r="AC160" s="11">
        <v>100</v>
      </c>
      <c r="AD160" s="13">
        <f t="shared" si="92"/>
        <v>100</v>
      </c>
      <c r="AE160" s="13">
        <f t="shared" si="93"/>
        <v>100</v>
      </c>
      <c r="AF160" s="15">
        <f t="shared" si="94"/>
        <v>10</v>
      </c>
      <c r="AG160" s="17">
        <f t="shared" si="95"/>
        <v>1</v>
      </c>
      <c r="AH160" s="11">
        <v>0</v>
      </c>
      <c r="AI160" s="13">
        <f t="shared" si="96"/>
        <v>0</v>
      </c>
      <c r="AJ160" s="13">
        <f t="shared" si="97"/>
        <v>0</v>
      </c>
      <c r="AK160" s="155">
        <f t="shared" si="98"/>
        <v>1</v>
      </c>
      <c r="AL160" s="14">
        <v>0</v>
      </c>
      <c r="AM160" s="13">
        <f t="shared" si="99"/>
        <v>0</v>
      </c>
      <c r="AN160" s="13">
        <f t="shared" si="100"/>
        <v>0</v>
      </c>
      <c r="AO160" s="13">
        <f t="shared" si="101"/>
        <v>0</v>
      </c>
      <c r="AP160" s="161">
        <f t="shared" si="102"/>
        <v>170</v>
      </c>
      <c r="AU160" s="11">
        <v>100</v>
      </c>
      <c r="AV160" s="13">
        <f t="shared" si="103"/>
        <v>0</v>
      </c>
      <c r="AW160" s="13">
        <f t="shared" si="104"/>
        <v>0</v>
      </c>
      <c r="AX160" s="17">
        <f t="shared" si="105"/>
        <v>1</v>
      </c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">
        <f t="shared" si="106"/>
        <v>39.567902097902099</v>
      </c>
      <c r="BL160" s="11">
        <f t="shared" si="107"/>
        <v>154</v>
      </c>
    </row>
    <row r="161" spans="1:65" ht="48" x14ac:dyDescent="0.25">
      <c r="A161" s="11">
        <v>196</v>
      </c>
      <c r="B161" s="76" t="s">
        <v>260</v>
      </c>
      <c r="C161" s="12">
        <v>96.043649649072208</v>
      </c>
      <c r="D161" s="14">
        <f t="shared" si="72"/>
        <v>95.425850325042731</v>
      </c>
      <c r="E161" s="13">
        <f t="shared" si="73"/>
        <v>9.5425850325042738</v>
      </c>
      <c r="F161" s="121">
        <f t="shared" si="74"/>
        <v>190</v>
      </c>
      <c r="G161" s="60">
        <v>0</v>
      </c>
      <c r="H161" s="13">
        <f t="shared" si="75"/>
        <v>0</v>
      </c>
      <c r="I161" s="13">
        <f t="shared" si="76"/>
        <v>0</v>
      </c>
      <c r="J161" s="13">
        <f t="shared" si="77"/>
        <v>0</v>
      </c>
      <c r="K161" s="124">
        <f t="shared" si="78"/>
        <v>171</v>
      </c>
      <c r="L161" s="131">
        <v>0</v>
      </c>
      <c r="M161" s="13">
        <f t="shared" si="79"/>
        <v>0</v>
      </c>
      <c r="N161" s="13">
        <f t="shared" si="80"/>
        <v>0</v>
      </c>
      <c r="O161" s="134">
        <f t="shared" si="81"/>
        <v>138</v>
      </c>
      <c r="P161" s="137">
        <v>0</v>
      </c>
      <c r="Q161" s="13">
        <f t="shared" si="82"/>
        <v>0</v>
      </c>
      <c r="R161" s="13">
        <f t="shared" si="83"/>
        <v>0</v>
      </c>
      <c r="S161" s="13">
        <f t="shared" si="84"/>
        <v>0</v>
      </c>
      <c r="T161" s="130">
        <f t="shared" si="85"/>
        <v>149</v>
      </c>
      <c r="U161" s="14">
        <v>0</v>
      </c>
      <c r="V161" s="13">
        <f t="shared" si="86"/>
        <v>100</v>
      </c>
      <c r="W161" s="13">
        <f t="shared" si="87"/>
        <v>10</v>
      </c>
      <c r="X161" s="141">
        <f t="shared" si="88"/>
        <v>1</v>
      </c>
      <c r="Y161" s="14">
        <v>0</v>
      </c>
      <c r="Z161" s="13">
        <f t="shared" si="89"/>
        <v>100</v>
      </c>
      <c r="AA161" s="13">
        <f t="shared" si="90"/>
        <v>10</v>
      </c>
      <c r="AB161" s="147">
        <f t="shared" si="91"/>
        <v>1</v>
      </c>
      <c r="AC161" s="11">
        <v>100</v>
      </c>
      <c r="AD161" s="13">
        <f t="shared" si="92"/>
        <v>100</v>
      </c>
      <c r="AE161" s="13">
        <f t="shared" si="93"/>
        <v>100</v>
      </c>
      <c r="AF161" s="15">
        <f t="shared" si="94"/>
        <v>10</v>
      </c>
      <c r="AG161" s="17">
        <f t="shared" si="95"/>
        <v>1</v>
      </c>
      <c r="AH161" s="11">
        <v>0</v>
      </c>
      <c r="AI161" s="13">
        <f t="shared" si="96"/>
        <v>0</v>
      </c>
      <c r="AJ161" s="13">
        <f t="shared" si="97"/>
        <v>0</v>
      </c>
      <c r="AK161" s="155">
        <f t="shared" si="98"/>
        <v>1</v>
      </c>
      <c r="AL161" s="14">
        <v>0</v>
      </c>
      <c r="AM161" s="13">
        <f t="shared" si="99"/>
        <v>0</v>
      </c>
      <c r="AN161" s="13">
        <f t="shared" si="100"/>
        <v>0</v>
      </c>
      <c r="AO161" s="13">
        <f t="shared" si="101"/>
        <v>0</v>
      </c>
      <c r="AP161" s="161">
        <f t="shared" si="102"/>
        <v>170</v>
      </c>
      <c r="AU161" s="11">
        <v>100</v>
      </c>
      <c r="AV161" s="13">
        <f t="shared" si="103"/>
        <v>0</v>
      </c>
      <c r="AW161" s="13">
        <f t="shared" si="104"/>
        <v>0</v>
      </c>
      <c r="AX161" s="17">
        <f t="shared" si="105"/>
        <v>1</v>
      </c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">
        <f t="shared" si="106"/>
        <v>39.542585032504277</v>
      </c>
      <c r="BL161" s="11">
        <f t="shared" si="107"/>
        <v>155</v>
      </c>
    </row>
    <row r="162" spans="1:65" ht="24" x14ac:dyDescent="0.25">
      <c r="A162" s="11">
        <v>172</v>
      </c>
      <c r="B162" s="76" t="s">
        <v>236</v>
      </c>
      <c r="C162" s="12">
        <v>88.296923357972233</v>
      </c>
      <c r="D162" s="14">
        <f t="shared" si="72"/>
        <v>86.469442928486373</v>
      </c>
      <c r="E162" s="13">
        <f t="shared" si="73"/>
        <v>8.6469442928486373</v>
      </c>
      <c r="F162" s="121">
        <f t="shared" si="74"/>
        <v>240</v>
      </c>
      <c r="G162" s="60">
        <v>0</v>
      </c>
      <c r="H162" s="13">
        <f t="shared" si="75"/>
        <v>0</v>
      </c>
      <c r="I162" s="13">
        <f t="shared" si="76"/>
        <v>0</v>
      </c>
      <c r="J162" s="13">
        <f t="shared" si="77"/>
        <v>0</v>
      </c>
      <c r="K162" s="124">
        <f t="shared" si="78"/>
        <v>171</v>
      </c>
      <c r="L162" s="131">
        <v>0</v>
      </c>
      <c r="M162" s="13">
        <f t="shared" si="79"/>
        <v>0</v>
      </c>
      <c r="N162" s="13">
        <f t="shared" si="80"/>
        <v>0</v>
      </c>
      <c r="O162" s="134">
        <f t="shared" si="81"/>
        <v>138</v>
      </c>
      <c r="P162" s="137">
        <v>0</v>
      </c>
      <c r="Q162" s="13">
        <f t="shared" si="82"/>
        <v>0</v>
      </c>
      <c r="R162" s="13">
        <f t="shared" si="83"/>
        <v>0</v>
      </c>
      <c r="S162" s="13">
        <f t="shared" si="84"/>
        <v>0</v>
      </c>
      <c r="T162" s="130">
        <f t="shared" si="85"/>
        <v>149</v>
      </c>
      <c r="U162" s="14">
        <v>0</v>
      </c>
      <c r="V162" s="13">
        <f t="shared" si="86"/>
        <v>100</v>
      </c>
      <c r="W162" s="13">
        <f t="shared" si="87"/>
        <v>10</v>
      </c>
      <c r="X162" s="141">
        <f t="shared" si="88"/>
        <v>1</v>
      </c>
      <c r="Y162" s="14">
        <v>0</v>
      </c>
      <c r="Z162" s="13">
        <f t="shared" si="89"/>
        <v>100</v>
      </c>
      <c r="AA162" s="13">
        <f t="shared" si="90"/>
        <v>10</v>
      </c>
      <c r="AB162" s="147">
        <f t="shared" si="91"/>
        <v>1</v>
      </c>
      <c r="AC162" s="11">
        <v>100</v>
      </c>
      <c r="AD162" s="13">
        <f t="shared" si="92"/>
        <v>100</v>
      </c>
      <c r="AE162" s="13">
        <f t="shared" si="93"/>
        <v>100</v>
      </c>
      <c r="AF162" s="15">
        <f t="shared" si="94"/>
        <v>10</v>
      </c>
      <c r="AG162" s="17">
        <f t="shared" si="95"/>
        <v>1</v>
      </c>
      <c r="AH162" s="11">
        <v>0</v>
      </c>
      <c r="AI162" s="13">
        <f t="shared" si="96"/>
        <v>0</v>
      </c>
      <c r="AJ162" s="13">
        <f t="shared" si="97"/>
        <v>0</v>
      </c>
      <c r="AK162" s="155">
        <f t="shared" si="98"/>
        <v>1</v>
      </c>
      <c r="AL162" s="14">
        <v>8.7503812913065584</v>
      </c>
      <c r="AM162" s="13">
        <f t="shared" si="99"/>
        <v>8.7503812913065584</v>
      </c>
      <c r="AN162" s="13">
        <f t="shared" si="100"/>
        <v>0.87503812913065593</v>
      </c>
      <c r="AO162" s="13">
        <f t="shared" si="101"/>
        <v>0.87503812913065593</v>
      </c>
      <c r="AP162" s="161">
        <f t="shared" si="102"/>
        <v>148</v>
      </c>
      <c r="AU162" s="11">
        <v>100</v>
      </c>
      <c r="AV162" s="13">
        <f t="shared" si="103"/>
        <v>0</v>
      </c>
      <c r="AW162" s="13">
        <f t="shared" si="104"/>
        <v>0</v>
      </c>
      <c r="AX162" s="17">
        <f t="shared" si="105"/>
        <v>1</v>
      </c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">
        <f t="shared" si="106"/>
        <v>39.521982421979295</v>
      </c>
      <c r="BL162" s="11">
        <f t="shared" si="107"/>
        <v>157</v>
      </c>
    </row>
    <row r="163" spans="1:65" x14ac:dyDescent="0.25">
      <c r="A163" s="11">
        <v>64</v>
      </c>
      <c r="B163" s="76" t="s">
        <v>169</v>
      </c>
      <c r="C163" s="12">
        <v>95.759883175132984</v>
      </c>
      <c r="D163" s="14">
        <f t="shared" si="72"/>
        <v>95.097772624788362</v>
      </c>
      <c r="E163" s="13">
        <f t="shared" si="73"/>
        <v>9.5097772624788366</v>
      </c>
      <c r="F163" s="121">
        <f t="shared" si="74"/>
        <v>194</v>
      </c>
      <c r="G163" s="60">
        <v>0</v>
      </c>
      <c r="H163" s="13">
        <f t="shared" si="75"/>
        <v>0</v>
      </c>
      <c r="I163" s="13">
        <f t="shared" si="76"/>
        <v>0</v>
      </c>
      <c r="J163" s="13">
        <f t="shared" si="77"/>
        <v>0</v>
      </c>
      <c r="K163" s="124">
        <f t="shared" si="78"/>
        <v>171</v>
      </c>
      <c r="L163" s="131">
        <v>0</v>
      </c>
      <c r="M163" s="13">
        <f t="shared" si="79"/>
        <v>0</v>
      </c>
      <c r="N163" s="13">
        <f t="shared" si="80"/>
        <v>0</v>
      </c>
      <c r="O163" s="134">
        <f t="shared" si="81"/>
        <v>138</v>
      </c>
      <c r="P163" s="137">
        <v>0</v>
      </c>
      <c r="Q163" s="13">
        <f t="shared" si="82"/>
        <v>0</v>
      </c>
      <c r="R163" s="13">
        <f t="shared" si="83"/>
        <v>0</v>
      </c>
      <c r="S163" s="13">
        <f t="shared" si="84"/>
        <v>0</v>
      </c>
      <c r="T163" s="130">
        <f t="shared" si="85"/>
        <v>149</v>
      </c>
      <c r="U163" s="14">
        <v>0</v>
      </c>
      <c r="V163" s="13">
        <f t="shared" si="86"/>
        <v>100</v>
      </c>
      <c r="W163" s="13">
        <f t="shared" si="87"/>
        <v>10</v>
      </c>
      <c r="X163" s="141">
        <f t="shared" si="88"/>
        <v>1</v>
      </c>
      <c r="Y163" s="14">
        <v>0</v>
      </c>
      <c r="Z163" s="13">
        <f t="shared" si="89"/>
        <v>100</v>
      </c>
      <c r="AA163" s="13">
        <f t="shared" si="90"/>
        <v>10</v>
      </c>
      <c r="AB163" s="147">
        <f t="shared" si="91"/>
        <v>1</v>
      </c>
      <c r="AC163" s="11">
        <v>0</v>
      </c>
      <c r="AD163" s="13">
        <f t="shared" si="92"/>
        <v>0</v>
      </c>
      <c r="AE163" s="13">
        <f t="shared" si="93"/>
        <v>0</v>
      </c>
      <c r="AF163" s="15">
        <f t="shared" si="94"/>
        <v>0</v>
      </c>
      <c r="AG163" s="17">
        <f t="shared" si="95"/>
        <v>198</v>
      </c>
      <c r="AH163" s="11">
        <v>0</v>
      </c>
      <c r="AI163" s="13">
        <f t="shared" si="96"/>
        <v>0</v>
      </c>
      <c r="AJ163" s="13">
        <f t="shared" si="97"/>
        <v>0</v>
      </c>
      <c r="AK163" s="155">
        <f t="shared" si="98"/>
        <v>1</v>
      </c>
      <c r="AL163" s="14">
        <v>100</v>
      </c>
      <c r="AM163" s="13">
        <f t="shared" si="99"/>
        <v>100</v>
      </c>
      <c r="AN163" s="13">
        <f t="shared" si="100"/>
        <v>10</v>
      </c>
      <c r="AO163" s="13">
        <f t="shared" si="101"/>
        <v>10</v>
      </c>
      <c r="AP163" s="161">
        <f t="shared" si="102"/>
        <v>1</v>
      </c>
      <c r="AU163" s="11">
        <v>100</v>
      </c>
      <c r="AV163" s="13">
        <f t="shared" si="103"/>
        <v>0</v>
      </c>
      <c r="AW163" s="13">
        <f t="shared" si="104"/>
        <v>0</v>
      </c>
      <c r="AX163" s="17">
        <f t="shared" si="105"/>
        <v>1</v>
      </c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">
        <f t="shared" si="106"/>
        <v>39.509777262478835</v>
      </c>
      <c r="BL163" s="11">
        <f t="shared" si="107"/>
        <v>158</v>
      </c>
    </row>
    <row r="164" spans="1:65" ht="36" x14ac:dyDescent="0.25">
      <c r="A164" s="11">
        <v>176</v>
      </c>
      <c r="B164" s="76" t="s">
        <v>240</v>
      </c>
      <c r="C164" s="12">
        <v>99.981763413039218</v>
      </c>
      <c r="D164" s="14">
        <f t="shared" si="72"/>
        <v>99.978915699844578</v>
      </c>
      <c r="E164" s="13">
        <f t="shared" si="73"/>
        <v>9.9978915699844588</v>
      </c>
      <c r="F164" s="121">
        <f t="shared" si="74"/>
        <v>121</v>
      </c>
      <c r="G164" s="60">
        <v>26.684954236471658</v>
      </c>
      <c r="H164" s="13">
        <f t="shared" si="75"/>
        <v>26.684954236471658</v>
      </c>
      <c r="I164" s="13">
        <f t="shared" si="76"/>
        <v>4.002743135470749</v>
      </c>
      <c r="J164" s="13">
        <f t="shared" si="77"/>
        <v>4.002743135470749</v>
      </c>
      <c r="K164" s="124">
        <f t="shared" si="78"/>
        <v>72</v>
      </c>
      <c r="L164" s="131">
        <v>2.6666666666666665</v>
      </c>
      <c r="M164" s="13">
        <f t="shared" si="79"/>
        <v>25</v>
      </c>
      <c r="N164" s="13">
        <f t="shared" si="80"/>
        <v>2.5</v>
      </c>
      <c r="O164" s="134">
        <f t="shared" si="81"/>
        <v>57</v>
      </c>
      <c r="P164" s="137">
        <v>5.3973984816118588</v>
      </c>
      <c r="Q164" s="13">
        <f t="shared" si="82"/>
        <v>5.9668296835779682</v>
      </c>
      <c r="R164" s="13">
        <f t="shared" si="83"/>
        <v>2.3574435775435836</v>
      </c>
      <c r="S164" s="13">
        <f t="shared" si="84"/>
        <v>0.11787217887717918</v>
      </c>
      <c r="T164" s="130">
        <f t="shared" si="85"/>
        <v>86</v>
      </c>
      <c r="U164" s="14">
        <v>0</v>
      </c>
      <c r="V164" s="13">
        <f t="shared" si="86"/>
        <v>100</v>
      </c>
      <c r="W164" s="13">
        <f t="shared" si="87"/>
        <v>10</v>
      </c>
      <c r="X164" s="141">
        <f t="shared" si="88"/>
        <v>1</v>
      </c>
      <c r="Y164" s="14">
        <v>66.666666666666657</v>
      </c>
      <c r="Z164" s="13">
        <f t="shared" si="89"/>
        <v>33.333333333333343</v>
      </c>
      <c r="AA164" s="13">
        <f t="shared" si="90"/>
        <v>3.3333333333333344</v>
      </c>
      <c r="AB164" s="147">
        <f t="shared" si="91"/>
        <v>243</v>
      </c>
      <c r="AC164" s="11">
        <v>95</v>
      </c>
      <c r="AD164" s="13">
        <f t="shared" si="92"/>
        <v>95</v>
      </c>
      <c r="AE164" s="13">
        <f t="shared" si="93"/>
        <v>95</v>
      </c>
      <c r="AF164" s="15">
        <f t="shared" si="94"/>
        <v>9.5</v>
      </c>
      <c r="AG164" s="17">
        <f t="shared" si="95"/>
        <v>128</v>
      </c>
      <c r="AH164" s="11">
        <v>0</v>
      </c>
      <c r="AI164" s="13">
        <f t="shared" si="96"/>
        <v>0</v>
      </c>
      <c r="AJ164" s="13">
        <f t="shared" si="97"/>
        <v>0</v>
      </c>
      <c r="AK164" s="155">
        <f t="shared" si="98"/>
        <v>1</v>
      </c>
      <c r="AL164" s="14">
        <v>0</v>
      </c>
      <c r="AM164" s="13">
        <f t="shared" si="99"/>
        <v>0</v>
      </c>
      <c r="AN164" s="13">
        <f t="shared" si="100"/>
        <v>0</v>
      </c>
      <c r="AO164" s="13">
        <f t="shared" si="101"/>
        <v>0</v>
      </c>
      <c r="AP164" s="161">
        <f t="shared" si="102"/>
        <v>170</v>
      </c>
      <c r="AU164" s="11">
        <v>100</v>
      </c>
      <c r="AV164" s="13">
        <f t="shared" si="103"/>
        <v>0</v>
      </c>
      <c r="AW164" s="13">
        <f t="shared" si="104"/>
        <v>0</v>
      </c>
      <c r="AX164" s="17">
        <f t="shared" si="105"/>
        <v>1</v>
      </c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">
        <f t="shared" si="106"/>
        <v>39.451840217665726</v>
      </c>
      <c r="BL164" s="11">
        <f t="shared" si="107"/>
        <v>160</v>
      </c>
    </row>
    <row r="165" spans="1:65" ht="24" x14ac:dyDescent="0.25">
      <c r="A165" s="11">
        <v>133</v>
      </c>
      <c r="B165" s="76" t="s">
        <v>197</v>
      </c>
      <c r="C165" s="12">
        <v>86.52697180160213</v>
      </c>
      <c r="D165" s="14">
        <f t="shared" si="72"/>
        <v>84.423106629083094</v>
      </c>
      <c r="E165" s="13">
        <f t="shared" si="73"/>
        <v>8.4423106629083104</v>
      </c>
      <c r="F165" s="121">
        <f t="shared" si="74"/>
        <v>244</v>
      </c>
      <c r="G165" s="60">
        <v>0</v>
      </c>
      <c r="H165" s="13">
        <f t="shared" si="75"/>
        <v>0</v>
      </c>
      <c r="I165" s="13">
        <f t="shared" si="76"/>
        <v>0</v>
      </c>
      <c r="J165" s="13">
        <f t="shared" si="77"/>
        <v>0</v>
      </c>
      <c r="K165" s="124">
        <f t="shared" si="78"/>
        <v>171</v>
      </c>
      <c r="L165" s="131">
        <v>0</v>
      </c>
      <c r="M165" s="13">
        <f t="shared" si="79"/>
        <v>0</v>
      </c>
      <c r="N165" s="13">
        <f t="shared" si="80"/>
        <v>0</v>
      </c>
      <c r="O165" s="134">
        <f t="shared" si="81"/>
        <v>138</v>
      </c>
      <c r="P165" s="137">
        <v>0</v>
      </c>
      <c r="Q165" s="13">
        <f t="shared" si="82"/>
        <v>0</v>
      </c>
      <c r="R165" s="13">
        <f t="shared" si="83"/>
        <v>0</v>
      </c>
      <c r="S165" s="13">
        <f t="shared" si="84"/>
        <v>0</v>
      </c>
      <c r="T165" s="130">
        <f t="shared" si="85"/>
        <v>149</v>
      </c>
      <c r="U165" s="14">
        <v>0</v>
      </c>
      <c r="V165" s="13">
        <f t="shared" si="86"/>
        <v>100</v>
      </c>
      <c r="W165" s="13">
        <f t="shared" si="87"/>
        <v>10</v>
      </c>
      <c r="X165" s="141">
        <f t="shared" si="88"/>
        <v>1</v>
      </c>
      <c r="Y165" s="14">
        <v>0</v>
      </c>
      <c r="Z165" s="13">
        <f t="shared" si="89"/>
        <v>100</v>
      </c>
      <c r="AA165" s="13">
        <f t="shared" si="90"/>
        <v>10</v>
      </c>
      <c r="AB165" s="147">
        <f t="shared" si="91"/>
        <v>1</v>
      </c>
      <c r="AC165" s="11">
        <v>100</v>
      </c>
      <c r="AD165" s="13">
        <f t="shared" si="92"/>
        <v>100</v>
      </c>
      <c r="AE165" s="13">
        <f t="shared" si="93"/>
        <v>100</v>
      </c>
      <c r="AF165" s="15">
        <f t="shared" si="94"/>
        <v>10</v>
      </c>
      <c r="AG165" s="17">
        <f t="shared" si="95"/>
        <v>1</v>
      </c>
      <c r="AH165" s="11">
        <v>0</v>
      </c>
      <c r="AI165" s="13">
        <f t="shared" si="96"/>
        <v>0</v>
      </c>
      <c r="AJ165" s="13">
        <f t="shared" si="97"/>
        <v>0</v>
      </c>
      <c r="AK165" s="155">
        <f t="shared" si="98"/>
        <v>1</v>
      </c>
      <c r="AL165" s="14">
        <v>10.54669624795261</v>
      </c>
      <c r="AM165" s="13">
        <f t="shared" si="99"/>
        <v>10.54669624795261</v>
      </c>
      <c r="AN165" s="13">
        <f t="shared" si="100"/>
        <v>1.0546696247952609</v>
      </c>
      <c r="AO165" s="13">
        <f t="shared" si="101"/>
        <v>1.0546696247952609</v>
      </c>
      <c r="AP165" s="161">
        <f t="shared" si="102"/>
        <v>139</v>
      </c>
      <c r="AU165" s="11">
        <v>100</v>
      </c>
      <c r="AV165" s="13">
        <f t="shared" si="103"/>
        <v>0</v>
      </c>
      <c r="AW165" s="13">
        <f t="shared" si="104"/>
        <v>0</v>
      </c>
      <c r="AX165" s="17">
        <f t="shared" si="105"/>
        <v>1</v>
      </c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">
        <f t="shared" si="106"/>
        <v>39.496980287703572</v>
      </c>
      <c r="BL165" s="11">
        <f t="shared" si="107"/>
        <v>159</v>
      </c>
    </row>
    <row r="166" spans="1:65" ht="36" x14ac:dyDescent="0.25">
      <c r="A166" s="11">
        <v>235</v>
      </c>
      <c r="B166" s="89" t="s">
        <v>299</v>
      </c>
      <c r="C166" s="12">
        <v>94.692459098222884</v>
      </c>
      <c r="D166" s="14">
        <f t="shared" si="72"/>
        <v>93.86366617279154</v>
      </c>
      <c r="E166" s="13">
        <f t="shared" si="73"/>
        <v>9.3863666172791547</v>
      </c>
      <c r="F166" s="121">
        <f t="shared" si="74"/>
        <v>205</v>
      </c>
      <c r="G166" s="60">
        <v>0</v>
      </c>
      <c r="H166" s="13">
        <f t="shared" si="75"/>
        <v>0</v>
      </c>
      <c r="I166" s="13">
        <f t="shared" si="76"/>
        <v>0</v>
      </c>
      <c r="J166" s="13">
        <f t="shared" si="77"/>
        <v>0</v>
      </c>
      <c r="K166" s="124">
        <f t="shared" si="78"/>
        <v>171</v>
      </c>
      <c r="L166" s="131">
        <v>0</v>
      </c>
      <c r="M166" s="13">
        <f t="shared" si="79"/>
        <v>0</v>
      </c>
      <c r="N166" s="13">
        <f t="shared" si="80"/>
        <v>0</v>
      </c>
      <c r="O166" s="134">
        <f t="shared" si="81"/>
        <v>138</v>
      </c>
      <c r="P166" s="137">
        <v>0</v>
      </c>
      <c r="Q166" s="13">
        <f t="shared" si="82"/>
        <v>0</v>
      </c>
      <c r="R166" s="13">
        <f t="shared" si="83"/>
        <v>0</v>
      </c>
      <c r="S166" s="13">
        <f t="shared" si="84"/>
        <v>0</v>
      </c>
      <c r="T166" s="130">
        <f t="shared" si="85"/>
        <v>149</v>
      </c>
      <c r="U166" s="14">
        <v>0</v>
      </c>
      <c r="V166" s="13">
        <f t="shared" si="86"/>
        <v>100</v>
      </c>
      <c r="W166" s="13">
        <f t="shared" si="87"/>
        <v>10</v>
      </c>
      <c r="X166" s="141">
        <f t="shared" si="88"/>
        <v>1</v>
      </c>
      <c r="Y166" s="14">
        <v>0</v>
      </c>
      <c r="Z166" s="13">
        <f t="shared" si="89"/>
        <v>100</v>
      </c>
      <c r="AA166" s="13">
        <f t="shared" si="90"/>
        <v>10</v>
      </c>
      <c r="AB166" s="147">
        <f t="shared" si="91"/>
        <v>1</v>
      </c>
      <c r="AC166" s="11">
        <v>100</v>
      </c>
      <c r="AD166" s="13">
        <f t="shared" si="92"/>
        <v>100</v>
      </c>
      <c r="AE166" s="13">
        <f t="shared" si="93"/>
        <v>100</v>
      </c>
      <c r="AF166" s="15">
        <f t="shared" si="94"/>
        <v>10</v>
      </c>
      <c r="AG166" s="17">
        <f t="shared" si="95"/>
        <v>1</v>
      </c>
      <c r="AH166" s="11">
        <v>0</v>
      </c>
      <c r="AI166" s="13">
        <f t="shared" si="96"/>
        <v>0</v>
      </c>
      <c r="AJ166" s="13">
        <f t="shared" si="97"/>
        <v>0</v>
      </c>
      <c r="AK166" s="155">
        <f t="shared" si="98"/>
        <v>1</v>
      </c>
      <c r="AL166" s="14">
        <v>0</v>
      </c>
      <c r="AM166" s="13">
        <f t="shared" si="99"/>
        <v>0</v>
      </c>
      <c r="AN166" s="13">
        <f t="shared" si="100"/>
        <v>0</v>
      </c>
      <c r="AO166" s="13">
        <f t="shared" si="101"/>
        <v>0</v>
      </c>
      <c r="AP166" s="161">
        <f t="shared" si="102"/>
        <v>170</v>
      </c>
      <c r="AU166" s="11">
        <v>100</v>
      </c>
      <c r="AV166" s="13">
        <f t="shared" si="103"/>
        <v>0</v>
      </c>
      <c r="AW166" s="13">
        <f t="shared" si="104"/>
        <v>0</v>
      </c>
      <c r="AX166" s="17">
        <f t="shared" si="105"/>
        <v>1</v>
      </c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">
        <f t="shared" si="106"/>
        <v>39.386366617279151</v>
      </c>
      <c r="BL166" s="11">
        <f t="shared" si="107"/>
        <v>161</v>
      </c>
    </row>
    <row r="167" spans="1:65" ht="24" x14ac:dyDescent="0.25">
      <c r="A167" s="11">
        <v>15</v>
      </c>
      <c r="B167" s="85" t="s">
        <v>77</v>
      </c>
      <c r="C167" s="12">
        <v>98.679921117237498</v>
      </c>
      <c r="D167" s="14">
        <f t="shared" si="72"/>
        <v>98.473785722467682</v>
      </c>
      <c r="E167" s="13">
        <f t="shared" si="73"/>
        <v>9.8473785722467682</v>
      </c>
      <c r="F167" s="121">
        <f t="shared" si="74"/>
        <v>159</v>
      </c>
      <c r="G167" s="60">
        <v>57.087400810641086</v>
      </c>
      <c r="H167" s="13">
        <f t="shared" si="75"/>
        <v>57.087400810641086</v>
      </c>
      <c r="I167" s="13">
        <f t="shared" si="76"/>
        <v>8.5631101215961625</v>
      </c>
      <c r="J167" s="13">
        <f t="shared" si="77"/>
        <v>8.5631101215961625</v>
      </c>
      <c r="K167" s="124">
        <f t="shared" si="78"/>
        <v>35</v>
      </c>
      <c r="L167" s="131">
        <v>1</v>
      </c>
      <c r="M167" s="13">
        <f t="shared" si="79"/>
        <v>9.375</v>
      </c>
      <c r="N167" s="13">
        <f t="shared" si="80"/>
        <v>0.9375</v>
      </c>
      <c r="O167" s="134">
        <f t="shared" si="81"/>
        <v>115</v>
      </c>
      <c r="P167" s="16">
        <v>0</v>
      </c>
      <c r="Q167" s="13">
        <f t="shared" si="82"/>
        <v>0</v>
      </c>
      <c r="R167" s="13">
        <f t="shared" si="83"/>
        <v>0</v>
      </c>
      <c r="S167" s="13">
        <f t="shared" si="84"/>
        <v>0</v>
      </c>
      <c r="T167" s="130">
        <f t="shared" si="85"/>
        <v>149</v>
      </c>
      <c r="U167" s="14">
        <v>0</v>
      </c>
      <c r="V167" s="13">
        <f t="shared" si="86"/>
        <v>100</v>
      </c>
      <c r="W167" s="13">
        <f t="shared" si="87"/>
        <v>10</v>
      </c>
      <c r="X167" s="141">
        <f t="shared" si="88"/>
        <v>1</v>
      </c>
      <c r="Y167" s="14">
        <v>100</v>
      </c>
      <c r="Z167" s="13">
        <f t="shared" si="89"/>
        <v>0</v>
      </c>
      <c r="AA167" s="13">
        <f t="shared" si="90"/>
        <v>0</v>
      </c>
      <c r="AB167" s="147">
        <f t="shared" si="91"/>
        <v>252</v>
      </c>
      <c r="AC167" s="14">
        <v>100</v>
      </c>
      <c r="AD167" s="13">
        <f t="shared" si="92"/>
        <v>100</v>
      </c>
      <c r="AE167" s="13">
        <f t="shared" si="93"/>
        <v>100</v>
      </c>
      <c r="AF167" s="15">
        <f t="shared" si="94"/>
        <v>10</v>
      </c>
      <c r="AG167" s="17">
        <f t="shared" si="95"/>
        <v>1</v>
      </c>
      <c r="AH167" s="14">
        <v>0</v>
      </c>
      <c r="AI167" s="13">
        <f t="shared" si="96"/>
        <v>0</v>
      </c>
      <c r="AJ167" s="13">
        <f t="shared" si="97"/>
        <v>0</v>
      </c>
      <c r="AK167" s="155">
        <f t="shared" si="98"/>
        <v>1</v>
      </c>
      <c r="AL167" s="14">
        <v>0</v>
      </c>
      <c r="AM167" s="13">
        <f t="shared" si="99"/>
        <v>0</v>
      </c>
      <c r="AN167" s="13">
        <f t="shared" si="100"/>
        <v>0</v>
      </c>
      <c r="AO167" s="13">
        <f t="shared" si="101"/>
        <v>0</v>
      </c>
      <c r="AP167" s="161">
        <f t="shared" si="102"/>
        <v>170</v>
      </c>
      <c r="AQ167" s="144" t="e">
        <f>'Исходные данные'!AF19</f>
        <v>#DIV/0!</v>
      </c>
      <c r="AR167" s="164" t="e">
        <f>(AQ167-$AQ$4)/(100-$AQ$4)*100</f>
        <v>#DIV/0!</v>
      </c>
      <c r="AS167" s="164" t="e">
        <f>AR167*$AS$5/100</f>
        <v>#DIV/0!</v>
      </c>
      <c r="AT167" s="166" t="e">
        <f>RANK(AS167,$AS$6:$AS$49)</f>
        <v>#DIV/0!</v>
      </c>
      <c r="AU167" s="14">
        <v>100</v>
      </c>
      <c r="AV167" s="13">
        <f t="shared" si="103"/>
        <v>0</v>
      </c>
      <c r="AW167" s="13">
        <f t="shared" si="104"/>
        <v>0</v>
      </c>
      <c r="AX167" s="17">
        <f t="shared" si="105"/>
        <v>1</v>
      </c>
      <c r="AY167" s="14" t="e">
        <f>'Исходные данные'!AL19</f>
        <v>#DIV/0!</v>
      </c>
      <c r="AZ167" s="13" t="e">
        <f>($AY$5-AY167)/($AY$5-$AY$4)*100</f>
        <v>#DIV/0!</v>
      </c>
      <c r="BA167" s="13" t="e">
        <f>AZ167*$BA$5/100</f>
        <v>#DIV/0!</v>
      </c>
      <c r="BB167" s="17" t="e">
        <f>RANK(BA167,$BA$6:$BA$49)</f>
        <v>#DIV/0!</v>
      </c>
      <c r="BC167" s="14" t="e">
        <f>'Исходные данные'!AO19</f>
        <v>#DIV/0!</v>
      </c>
      <c r="BD167" s="13" t="e">
        <f>($BC$5-BC167)/($BC$5-$BC$4)*100</f>
        <v>#DIV/0!</v>
      </c>
      <c r="BE167" s="13" t="e">
        <f>BD167*$BE$5/100</f>
        <v>#DIV/0!</v>
      </c>
      <c r="BF167" s="17" t="e">
        <f>RANK(BE167,$BE$6:$BE$49)</f>
        <v>#DIV/0!</v>
      </c>
      <c r="BG167" s="14" t="e">
        <f>'Исходные данные'!AR19</f>
        <v>#DIV/0!</v>
      </c>
      <c r="BH167" s="13" t="e">
        <f>($BG$5-BG167)/($BG$5-$BG$4)*100</f>
        <v>#DIV/0!</v>
      </c>
      <c r="BI167" s="13" t="e">
        <f>BH167*$BI$5/100</f>
        <v>#DIV/0!</v>
      </c>
      <c r="BJ167" s="17" t="e">
        <f>RANK(BI167,$BI$6:$BI$49)</f>
        <v>#DIV/0!</v>
      </c>
      <c r="BK167" s="13">
        <f t="shared" si="106"/>
        <v>39.347988693842929</v>
      </c>
      <c r="BL167" s="11">
        <f t="shared" si="107"/>
        <v>162</v>
      </c>
      <c r="BM167" s="18"/>
    </row>
    <row r="168" spans="1:65" ht="24" x14ac:dyDescent="0.25">
      <c r="A168" s="11">
        <v>233</v>
      </c>
      <c r="B168" s="89" t="s">
        <v>297</v>
      </c>
      <c r="C168" s="12">
        <v>100</v>
      </c>
      <c r="D168" s="14">
        <f t="shared" si="72"/>
        <v>100</v>
      </c>
      <c r="E168" s="13">
        <f t="shared" si="73"/>
        <v>10</v>
      </c>
      <c r="F168" s="121">
        <f t="shared" si="74"/>
        <v>1</v>
      </c>
      <c r="G168" s="60">
        <v>54.621267057815274</v>
      </c>
      <c r="H168" s="13">
        <f t="shared" si="75"/>
        <v>54.621267057815274</v>
      </c>
      <c r="I168" s="13">
        <f t="shared" si="76"/>
        <v>8.1931900586722914</v>
      </c>
      <c r="J168" s="13">
        <f t="shared" si="77"/>
        <v>8.1931900586722914</v>
      </c>
      <c r="K168" s="124">
        <f t="shared" si="78"/>
        <v>41</v>
      </c>
      <c r="L168" s="131">
        <v>1</v>
      </c>
      <c r="M168" s="13">
        <f t="shared" si="79"/>
        <v>9.375</v>
      </c>
      <c r="N168" s="13">
        <f t="shared" si="80"/>
        <v>0.9375</v>
      </c>
      <c r="O168" s="134">
        <f t="shared" si="81"/>
        <v>115</v>
      </c>
      <c r="P168" s="137">
        <v>0</v>
      </c>
      <c r="Q168" s="13">
        <f t="shared" si="82"/>
        <v>0</v>
      </c>
      <c r="R168" s="13">
        <f t="shared" si="83"/>
        <v>0</v>
      </c>
      <c r="S168" s="13">
        <f t="shared" si="84"/>
        <v>0</v>
      </c>
      <c r="T168" s="130">
        <f t="shared" si="85"/>
        <v>149</v>
      </c>
      <c r="U168" s="14">
        <v>0</v>
      </c>
      <c r="V168" s="13">
        <f t="shared" si="86"/>
        <v>100</v>
      </c>
      <c r="W168" s="13">
        <f t="shared" si="87"/>
        <v>10</v>
      </c>
      <c r="X168" s="141">
        <f t="shared" si="88"/>
        <v>1</v>
      </c>
      <c r="Y168" s="14">
        <v>100</v>
      </c>
      <c r="Z168" s="13">
        <f t="shared" si="89"/>
        <v>0</v>
      </c>
      <c r="AA168" s="13">
        <f t="shared" si="90"/>
        <v>0</v>
      </c>
      <c r="AB168" s="147">
        <f t="shared" si="91"/>
        <v>252</v>
      </c>
      <c r="AC168" s="11">
        <v>100</v>
      </c>
      <c r="AD168" s="13">
        <f t="shared" si="92"/>
        <v>100</v>
      </c>
      <c r="AE168" s="13">
        <f t="shared" si="93"/>
        <v>100</v>
      </c>
      <c r="AF168" s="15">
        <f t="shared" si="94"/>
        <v>10</v>
      </c>
      <c r="AG168" s="17">
        <f t="shared" si="95"/>
        <v>1</v>
      </c>
      <c r="AH168" s="11">
        <v>0</v>
      </c>
      <c r="AI168" s="13">
        <f t="shared" si="96"/>
        <v>0</v>
      </c>
      <c r="AJ168" s="13">
        <f t="shared" si="97"/>
        <v>0</v>
      </c>
      <c r="AK168" s="155">
        <f t="shared" si="98"/>
        <v>1</v>
      </c>
      <c r="AL168" s="14">
        <v>0</v>
      </c>
      <c r="AM168" s="13">
        <f t="shared" si="99"/>
        <v>0</v>
      </c>
      <c r="AN168" s="13">
        <f t="shared" si="100"/>
        <v>0</v>
      </c>
      <c r="AO168" s="13">
        <f t="shared" si="101"/>
        <v>0</v>
      </c>
      <c r="AP168" s="161">
        <f t="shared" si="102"/>
        <v>170</v>
      </c>
      <c r="AU168" s="11">
        <v>100</v>
      </c>
      <c r="AV168" s="13">
        <f t="shared" si="103"/>
        <v>0</v>
      </c>
      <c r="AW168" s="13">
        <f t="shared" si="104"/>
        <v>0</v>
      </c>
      <c r="AX168" s="17">
        <f t="shared" si="105"/>
        <v>1</v>
      </c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">
        <f t="shared" si="106"/>
        <v>39.130690058672293</v>
      </c>
      <c r="BL168" s="11">
        <f t="shared" si="107"/>
        <v>163</v>
      </c>
    </row>
    <row r="169" spans="1:65" ht="24" x14ac:dyDescent="0.25">
      <c r="A169" s="11">
        <v>159</v>
      </c>
      <c r="B169" s="76" t="s">
        <v>223</v>
      </c>
      <c r="C169" s="12">
        <v>84.17596328823484</v>
      </c>
      <c r="D169" s="14">
        <f t="shared" si="72"/>
        <v>81.704979094013055</v>
      </c>
      <c r="E169" s="13">
        <f t="shared" si="73"/>
        <v>8.1704979094013055</v>
      </c>
      <c r="F169" s="121">
        <f t="shared" si="74"/>
        <v>249</v>
      </c>
      <c r="G169" s="60">
        <v>7.5195384729173337E-2</v>
      </c>
      <c r="H169" s="13">
        <f t="shared" si="75"/>
        <v>7.5195384729173337E-2</v>
      </c>
      <c r="I169" s="13">
        <f t="shared" si="76"/>
        <v>1.1279307709376001E-2</v>
      </c>
      <c r="J169" s="13">
        <f t="shared" si="77"/>
        <v>1.1279307709376001E-2</v>
      </c>
      <c r="K169" s="124">
        <f t="shared" si="78"/>
        <v>167</v>
      </c>
      <c r="L169" s="131">
        <v>3</v>
      </c>
      <c r="M169" s="13">
        <f t="shared" si="79"/>
        <v>28.125</v>
      </c>
      <c r="N169" s="13">
        <f t="shared" si="80"/>
        <v>2.8125</v>
      </c>
      <c r="O169" s="134">
        <f t="shared" si="81"/>
        <v>31</v>
      </c>
      <c r="P169" s="137">
        <v>25</v>
      </c>
      <c r="Q169" s="13">
        <f t="shared" si="82"/>
        <v>27.637526226320318</v>
      </c>
      <c r="R169" s="13">
        <f t="shared" si="83"/>
        <v>9.5810090917910333</v>
      </c>
      <c r="S169" s="13">
        <f t="shared" si="84"/>
        <v>0.47905045458955164</v>
      </c>
      <c r="T169" s="130">
        <f t="shared" si="85"/>
        <v>21</v>
      </c>
      <c r="U169" s="14">
        <v>0</v>
      </c>
      <c r="V169" s="13">
        <f t="shared" si="86"/>
        <v>100</v>
      </c>
      <c r="W169" s="13">
        <f t="shared" si="87"/>
        <v>10</v>
      </c>
      <c r="X169" s="141">
        <f t="shared" si="88"/>
        <v>1</v>
      </c>
      <c r="Y169" s="14">
        <v>0</v>
      </c>
      <c r="Z169" s="13">
        <f t="shared" si="89"/>
        <v>100</v>
      </c>
      <c r="AA169" s="13">
        <f t="shared" si="90"/>
        <v>10</v>
      </c>
      <c r="AB169" s="147">
        <f t="shared" si="91"/>
        <v>1</v>
      </c>
      <c r="AC169" s="11">
        <v>75</v>
      </c>
      <c r="AD169" s="13">
        <f t="shared" si="92"/>
        <v>75</v>
      </c>
      <c r="AE169" s="13">
        <f t="shared" si="93"/>
        <v>75</v>
      </c>
      <c r="AF169" s="15">
        <f t="shared" si="94"/>
        <v>7.5</v>
      </c>
      <c r="AG169" s="17">
        <f t="shared" si="95"/>
        <v>163</v>
      </c>
      <c r="AH169" s="11">
        <v>0</v>
      </c>
      <c r="AI169" s="13">
        <f t="shared" si="96"/>
        <v>0</v>
      </c>
      <c r="AJ169" s="13">
        <f t="shared" si="97"/>
        <v>0</v>
      </c>
      <c r="AK169" s="155">
        <f t="shared" si="98"/>
        <v>1</v>
      </c>
      <c r="AL169" s="14">
        <v>0</v>
      </c>
      <c r="AM169" s="13">
        <f t="shared" si="99"/>
        <v>0</v>
      </c>
      <c r="AN169" s="13">
        <f t="shared" si="100"/>
        <v>0</v>
      </c>
      <c r="AO169" s="13">
        <f t="shared" si="101"/>
        <v>0</v>
      </c>
      <c r="AP169" s="161">
        <f t="shared" si="102"/>
        <v>170</v>
      </c>
      <c r="AU169" s="11">
        <v>100</v>
      </c>
      <c r="AV169" s="13">
        <f t="shared" si="103"/>
        <v>0</v>
      </c>
      <c r="AW169" s="13">
        <f t="shared" si="104"/>
        <v>0</v>
      </c>
      <c r="AX169" s="17">
        <f t="shared" si="105"/>
        <v>1</v>
      </c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">
        <f t="shared" si="106"/>
        <v>38.973327671700233</v>
      </c>
      <c r="BL169" s="11">
        <f t="shared" si="107"/>
        <v>164</v>
      </c>
    </row>
    <row r="170" spans="1:65" ht="48" x14ac:dyDescent="0.25">
      <c r="A170" s="11">
        <v>207</v>
      </c>
      <c r="B170" s="76" t="s">
        <v>271</v>
      </c>
      <c r="C170" s="12">
        <v>99.328425818268897</v>
      </c>
      <c r="D170" s="14">
        <f t="shared" si="72"/>
        <v>99.223556926813956</v>
      </c>
      <c r="E170" s="13">
        <f t="shared" si="73"/>
        <v>9.9223556926813963</v>
      </c>
      <c r="F170" s="121">
        <f t="shared" si="74"/>
        <v>149</v>
      </c>
      <c r="G170" s="60">
        <v>47.537365834085662</v>
      </c>
      <c r="H170" s="13">
        <f t="shared" si="75"/>
        <v>47.537365834085662</v>
      </c>
      <c r="I170" s="13">
        <f t="shared" si="76"/>
        <v>7.1306048751128488</v>
      </c>
      <c r="J170" s="13">
        <f t="shared" si="77"/>
        <v>7.1306048751128488</v>
      </c>
      <c r="K170" s="124">
        <f t="shared" si="78"/>
        <v>49</v>
      </c>
      <c r="L170" s="131">
        <v>1</v>
      </c>
      <c r="M170" s="13">
        <f t="shared" si="79"/>
        <v>9.375</v>
      </c>
      <c r="N170" s="13">
        <f t="shared" si="80"/>
        <v>0.9375</v>
      </c>
      <c r="O170" s="134">
        <f t="shared" si="81"/>
        <v>115</v>
      </c>
      <c r="P170" s="137">
        <v>0</v>
      </c>
      <c r="Q170" s="13">
        <f t="shared" si="82"/>
        <v>0</v>
      </c>
      <c r="R170" s="13">
        <f t="shared" si="83"/>
        <v>0</v>
      </c>
      <c r="S170" s="13">
        <f t="shared" si="84"/>
        <v>0</v>
      </c>
      <c r="T170" s="130">
        <f t="shared" si="85"/>
        <v>149</v>
      </c>
      <c r="U170" s="14">
        <v>0</v>
      </c>
      <c r="V170" s="13">
        <f t="shared" si="86"/>
        <v>100</v>
      </c>
      <c r="W170" s="13">
        <f t="shared" si="87"/>
        <v>10</v>
      </c>
      <c r="X170" s="141">
        <f t="shared" si="88"/>
        <v>1</v>
      </c>
      <c r="Y170" s="14">
        <v>100</v>
      </c>
      <c r="Z170" s="13">
        <f t="shared" si="89"/>
        <v>0</v>
      </c>
      <c r="AA170" s="13">
        <f t="shared" si="90"/>
        <v>0</v>
      </c>
      <c r="AB170" s="147">
        <f t="shared" si="91"/>
        <v>252</v>
      </c>
      <c r="AC170" s="11">
        <v>100</v>
      </c>
      <c r="AD170" s="13">
        <f t="shared" si="92"/>
        <v>100</v>
      </c>
      <c r="AE170" s="13">
        <f t="shared" si="93"/>
        <v>100</v>
      </c>
      <c r="AF170" s="15">
        <f t="shared" si="94"/>
        <v>10</v>
      </c>
      <c r="AG170" s="17">
        <f t="shared" si="95"/>
        <v>1</v>
      </c>
      <c r="AH170" s="11">
        <v>0</v>
      </c>
      <c r="AI170" s="13">
        <f t="shared" si="96"/>
        <v>0</v>
      </c>
      <c r="AJ170" s="13">
        <f t="shared" si="97"/>
        <v>0</v>
      </c>
      <c r="AK170" s="155">
        <f t="shared" si="98"/>
        <v>1</v>
      </c>
      <c r="AL170" s="14">
        <v>7.9827915869980881</v>
      </c>
      <c r="AM170" s="13">
        <f t="shared" si="99"/>
        <v>7.9827915869980881</v>
      </c>
      <c r="AN170" s="13">
        <f t="shared" si="100"/>
        <v>0.79827915869980881</v>
      </c>
      <c r="AO170" s="13">
        <f t="shared" si="101"/>
        <v>0.79827915869980881</v>
      </c>
      <c r="AP170" s="161">
        <f t="shared" si="102"/>
        <v>152</v>
      </c>
      <c r="AU170" s="11">
        <v>100</v>
      </c>
      <c r="AV170" s="13">
        <f t="shared" si="103"/>
        <v>0</v>
      </c>
      <c r="AW170" s="13">
        <f t="shared" si="104"/>
        <v>0</v>
      </c>
      <c r="AX170" s="17">
        <f t="shared" si="105"/>
        <v>1</v>
      </c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">
        <f t="shared" si="106"/>
        <v>38.78873972649405</v>
      </c>
      <c r="BL170" s="11">
        <f t="shared" si="107"/>
        <v>165</v>
      </c>
    </row>
    <row r="171" spans="1:65" ht="15.75" x14ac:dyDescent="0.25">
      <c r="A171" s="11">
        <v>24</v>
      </c>
      <c r="B171" s="86" t="s">
        <v>88</v>
      </c>
      <c r="C171" s="12">
        <v>99.404867504381713</v>
      </c>
      <c r="D171" s="14">
        <f t="shared" si="72"/>
        <v>99.311935276219771</v>
      </c>
      <c r="E171" s="13">
        <f t="shared" si="73"/>
        <v>9.9311935276219767</v>
      </c>
      <c r="F171" s="121">
        <f t="shared" si="74"/>
        <v>147</v>
      </c>
      <c r="G171" s="60">
        <v>35.337925167699851</v>
      </c>
      <c r="H171" s="13">
        <f t="shared" si="75"/>
        <v>35.337925167699851</v>
      </c>
      <c r="I171" s="13">
        <f t="shared" si="76"/>
        <v>5.3006887751549776</v>
      </c>
      <c r="J171" s="13">
        <f t="shared" si="77"/>
        <v>5.3006887751549776</v>
      </c>
      <c r="K171" s="124">
        <f t="shared" si="78"/>
        <v>62</v>
      </c>
      <c r="L171" s="131">
        <v>1</v>
      </c>
      <c r="M171" s="13">
        <f t="shared" si="79"/>
        <v>9.375</v>
      </c>
      <c r="N171" s="13">
        <f t="shared" si="80"/>
        <v>0.9375</v>
      </c>
      <c r="O171" s="134">
        <f t="shared" si="81"/>
        <v>115</v>
      </c>
      <c r="P171" s="16">
        <v>0</v>
      </c>
      <c r="Q171" s="13">
        <f t="shared" si="82"/>
        <v>0</v>
      </c>
      <c r="R171" s="13">
        <f t="shared" si="83"/>
        <v>0</v>
      </c>
      <c r="S171" s="13">
        <f t="shared" si="84"/>
        <v>0</v>
      </c>
      <c r="T171" s="130">
        <f t="shared" si="85"/>
        <v>149</v>
      </c>
      <c r="U171" s="14">
        <v>0</v>
      </c>
      <c r="V171" s="13">
        <f t="shared" si="86"/>
        <v>100</v>
      </c>
      <c r="W171" s="13">
        <f t="shared" si="87"/>
        <v>10</v>
      </c>
      <c r="X171" s="141">
        <f t="shared" si="88"/>
        <v>1</v>
      </c>
      <c r="Y171" s="14">
        <v>100</v>
      </c>
      <c r="Z171" s="13">
        <f t="shared" si="89"/>
        <v>0</v>
      </c>
      <c r="AA171" s="13">
        <f t="shared" si="90"/>
        <v>0</v>
      </c>
      <c r="AB171" s="147">
        <f t="shared" si="91"/>
        <v>252</v>
      </c>
      <c r="AC171" s="14">
        <v>100</v>
      </c>
      <c r="AD171" s="13">
        <f t="shared" si="92"/>
        <v>100</v>
      </c>
      <c r="AE171" s="13">
        <f t="shared" si="93"/>
        <v>100</v>
      </c>
      <c r="AF171" s="15">
        <f t="shared" si="94"/>
        <v>10</v>
      </c>
      <c r="AG171" s="17">
        <f t="shared" si="95"/>
        <v>1</v>
      </c>
      <c r="AH171" s="14">
        <v>0</v>
      </c>
      <c r="AI171" s="13">
        <f t="shared" si="96"/>
        <v>0</v>
      </c>
      <c r="AJ171" s="13">
        <f t="shared" si="97"/>
        <v>0</v>
      </c>
      <c r="AK171" s="155">
        <f t="shared" si="98"/>
        <v>1</v>
      </c>
      <c r="AL171" s="14">
        <v>24.608457321848082</v>
      </c>
      <c r="AM171" s="13">
        <f t="shared" si="99"/>
        <v>24.608457321848082</v>
      </c>
      <c r="AN171" s="13">
        <f t="shared" si="100"/>
        <v>2.4608457321848083</v>
      </c>
      <c r="AO171" s="13">
        <f t="shared" si="101"/>
        <v>2.4608457321848083</v>
      </c>
      <c r="AP171" s="161">
        <f t="shared" si="102"/>
        <v>82</v>
      </c>
      <c r="AQ171" s="144" t="e">
        <f>'Исходные данные'!AF28</f>
        <v>#DIV/0!</v>
      </c>
      <c r="AR171" s="164" t="e">
        <f>(AQ171-$AQ$4)/(100-$AQ$4)*100</f>
        <v>#DIV/0!</v>
      </c>
      <c r="AS171" s="164" t="e">
        <f>AR171*$AS$5/100</f>
        <v>#DIV/0!</v>
      </c>
      <c r="AT171" s="166" t="e">
        <f>RANK(AS171,$AS$6:$AS$49)</f>
        <v>#DIV/0!</v>
      </c>
      <c r="AU171" s="14">
        <v>100</v>
      </c>
      <c r="AV171" s="13">
        <f t="shared" si="103"/>
        <v>0</v>
      </c>
      <c r="AW171" s="13">
        <f t="shared" si="104"/>
        <v>0</v>
      </c>
      <c r="AX171" s="17">
        <f t="shared" si="105"/>
        <v>1</v>
      </c>
      <c r="AY171" s="14" t="e">
        <f>'Исходные данные'!AL28</f>
        <v>#DIV/0!</v>
      </c>
      <c r="AZ171" s="13" t="e">
        <f>($AY$5-AY171)/($AY$5-$AY$4)*100</f>
        <v>#DIV/0!</v>
      </c>
      <c r="BA171" s="13" t="e">
        <f>AZ171*$BA$5/100</f>
        <v>#DIV/0!</v>
      </c>
      <c r="BB171" s="17" t="e">
        <f>RANK(BA171,$BA$6:$BA$49)</f>
        <v>#DIV/0!</v>
      </c>
      <c r="BC171" s="14" t="e">
        <f>'Исходные данные'!AO28</f>
        <v>#DIV/0!</v>
      </c>
      <c r="BD171" s="13" t="e">
        <f>($BC$5-BC171)/($BC$5-$BC$4)*100</f>
        <v>#DIV/0!</v>
      </c>
      <c r="BE171" s="13" t="e">
        <f>BD171*$BE$5/100</f>
        <v>#DIV/0!</v>
      </c>
      <c r="BF171" s="17" t="e">
        <f>RANK(BE171,$BE$6:$BE$49)</f>
        <v>#DIV/0!</v>
      </c>
      <c r="BG171" s="14" t="e">
        <f>'Исходные данные'!AR28</f>
        <v>#DIV/0!</v>
      </c>
      <c r="BH171" s="13" t="e">
        <f>($BG$5-BG171)/($BG$5-$BG$4)*100</f>
        <v>#DIV/0!</v>
      </c>
      <c r="BI171" s="13" t="e">
        <f>BH171*$BI$5/100</f>
        <v>#DIV/0!</v>
      </c>
      <c r="BJ171" s="17" t="e">
        <f>RANK(BI171,$BI$6:$BI$49)</f>
        <v>#DIV/0!</v>
      </c>
      <c r="BK171" s="13">
        <f t="shared" si="106"/>
        <v>38.63022803496176</v>
      </c>
      <c r="BL171" s="11">
        <f t="shared" si="107"/>
        <v>166</v>
      </c>
      <c r="BM171" s="18"/>
    </row>
    <row r="172" spans="1:65" x14ac:dyDescent="0.25">
      <c r="A172" s="11">
        <v>84</v>
      </c>
      <c r="B172" s="76" t="s">
        <v>143</v>
      </c>
      <c r="C172" s="12">
        <v>100</v>
      </c>
      <c r="D172" s="14">
        <f t="shared" si="72"/>
        <v>100</v>
      </c>
      <c r="E172" s="13">
        <f t="shared" si="73"/>
        <v>10</v>
      </c>
      <c r="F172" s="121">
        <f t="shared" si="74"/>
        <v>1</v>
      </c>
      <c r="G172" s="60">
        <v>0</v>
      </c>
      <c r="H172" s="13">
        <f t="shared" si="75"/>
        <v>0</v>
      </c>
      <c r="I172" s="13">
        <f t="shared" si="76"/>
        <v>0</v>
      </c>
      <c r="J172" s="13">
        <f t="shared" si="77"/>
        <v>0</v>
      </c>
      <c r="K172" s="124">
        <f t="shared" si="78"/>
        <v>171</v>
      </c>
      <c r="L172" s="131">
        <v>0</v>
      </c>
      <c r="M172" s="13">
        <f t="shared" si="79"/>
        <v>0</v>
      </c>
      <c r="N172" s="13">
        <f t="shared" si="80"/>
        <v>0</v>
      </c>
      <c r="O172" s="134">
        <f t="shared" si="81"/>
        <v>138</v>
      </c>
      <c r="P172" s="137">
        <v>0</v>
      </c>
      <c r="Q172" s="13">
        <f t="shared" si="82"/>
        <v>0</v>
      </c>
      <c r="R172" s="13">
        <f t="shared" si="83"/>
        <v>0</v>
      </c>
      <c r="S172" s="13">
        <f t="shared" si="84"/>
        <v>0</v>
      </c>
      <c r="T172" s="130">
        <f t="shared" si="85"/>
        <v>149</v>
      </c>
      <c r="U172" s="14">
        <v>0</v>
      </c>
      <c r="V172" s="13">
        <f t="shared" si="86"/>
        <v>100</v>
      </c>
      <c r="W172" s="13">
        <f t="shared" si="87"/>
        <v>10</v>
      </c>
      <c r="X172" s="141">
        <f t="shared" si="88"/>
        <v>1</v>
      </c>
      <c r="Y172" s="14">
        <v>0</v>
      </c>
      <c r="Z172" s="13">
        <f t="shared" si="89"/>
        <v>100</v>
      </c>
      <c r="AA172" s="13">
        <f t="shared" si="90"/>
        <v>10</v>
      </c>
      <c r="AB172" s="147">
        <f t="shared" si="91"/>
        <v>1</v>
      </c>
      <c r="AC172" s="11">
        <v>0</v>
      </c>
      <c r="AD172" s="13">
        <f t="shared" si="92"/>
        <v>0</v>
      </c>
      <c r="AE172" s="13">
        <f t="shared" si="93"/>
        <v>0</v>
      </c>
      <c r="AF172" s="15">
        <f t="shared" si="94"/>
        <v>0</v>
      </c>
      <c r="AG172" s="17">
        <f t="shared" si="95"/>
        <v>198</v>
      </c>
      <c r="AH172" s="11">
        <v>0</v>
      </c>
      <c r="AI172" s="13">
        <f t="shared" si="96"/>
        <v>0</v>
      </c>
      <c r="AJ172" s="13">
        <f t="shared" si="97"/>
        <v>0</v>
      </c>
      <c r="AK172" s="155">
        <f t="shared" si="98"/>
        <v>1</v>
      </c>
      <c r="AL172" s="14">
        <v>86.008018039495298</v>
      </c>
      <c r="AM172" s="13">
        <f t="shared" si="99"/>
        <v>86.008018039495298</v>
      </c>
      <c r="AN172" s="13">
        <f t="shared" si="100"/>
        <v>8.6008018039495298</v>
      </c>
      <c r="AO172" s="13">
        <f t="shared" si="101"/>
        <v>8.6008018039495298</v>
      </c>
      <c r="AP172" s="161">
        <f t="shared" si="102"/>
        <v>9</v>
      </c>
      <c r="AU172" s="11">
        <v>100</v>
      </c>
      <c r="AV172" s="13">
        <f t="shared" si="103"/>
        <v>0</v>
      </c>
      <c r="AW172" s="13">
        <f t="shared" si="104"/>
        <v>0</v>
      </c>
      <c r="AX172" s="17">
        <f t="shared" si="105"/>
        <v>1</v>
      </c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">
        <f t="shared" si="106"/>
        <v>38.60080180394953</v>
      </c>
      <c r="BL172" s="11">
        <f t="shared" si="107"/>
        <v>167</v>
      </c>
    </row>
    <row r="173" spans="1:65" x14ac:dyDescent="0.25">
      <c r="A173" s="11">
        <v>62</v>
      </c>
      <c r="B173" s="76" t="s">
        <v>124</v>
      </c>
      <c r="C173" s="12">
        <v>100</v>
      </c>
      <c r="D173" s="14">
        <f t="shared" si="72"/>
        <v>100</v>
      </c>
      <c r="E173" s="13">
        <f t="shared" si="73"/>
        <v>10</v>
      </c>
      <c r="F173" s="121">
        <f t="shared" si="74"/>
        <v>1</v>
      </c>
      <c r="G173" s="60">
        <v>33.441852326808309</v>
      </c>
      <c r="H173" s="13">
        <f t="shared" si="75"/>
        <v>33.441852326808309</v>
      </c>
      <c r="I173" s="13">
        <f t="shared" si="76"/>
        <v>5.0162778490212467</v>
      </c>
      <c r="J173" s="13">
        <f t="shared" si="77"/>
        <v>5.0162778490212467</v>
      </c>
      <c r="K173" s="124">
        <f t="shared" si="78"/>
        <v>63</v>
      </c>
      <c r="L173" s="131">
        <v>1</v>
      </c>
      <c r="M173" s="13">
        <f t="shared" si="79"/>
        <v>9.375</v>
      </c>
      <c r="N173" s="13">
        <f t="shared" si="80"/>
        <v>0.9375</v>
      </c>
      <c r="O173" s="134">
        <f t="shared" si="81"/>
        <v>115</v>
      </c>
      <c r="P173" s="137">
        <v>0</v>
      </c>
      <c r="Q173" s="13">
        <f t="shared" si="82"/>
        <v>0</v>
      </c>
      <c r="R173" s="13">
        <f t="shared" si="83"/>
        <v>0</v>
      </c>
      <c r="S173" s="13">
        <f t="shared" si="84"/>
        <v>0</v>
      </c>
      <c r="T173" s="130">
        <f t="shared" si="85"/>
        <v>149</v>
      </c>
      <c r="U173" s="14">
        <v>0</v>
      </c>
      <c r="V173" s="13">
        <f t="shared" si="86"/>
        <v>100</v>
      </c>
      <c r="W173" s="13">
        <f t="shared" si="87"/>
        <v>10</v>
      </c>
      <c r="X173" s="141">
        <f t="shared" si="88"/>
        <v>1</v>
      </c>
      <c r="Y173" s="14">
        <v>100</v>
      </c>
      <c r="Z173" s="13">
        <f t="shared" si="89"/>
        <v>0</v>
      </c>
      <c r="AA173" s="13">
        <f t="shared" si="90"/>
        <v>0</v>
      </c>
      <c r="AB173" s="147">
        <f t="shared" si="91"/>
        <v>252</v>
      </c>
      <c r="AC173" s="11">
        <v>100</v>
      </c>
      <c r="AD173" s="13">
        <f t="shared" si="92"/>
        <v>100</v>
      </c>
      <c r="AE173" s="13">
        <f t="shared" si="93"/>
        <v>100</v>
      </c>
      <c r="AF173" s="15">
        <f t="shared" si="94"/>
        <v>10</v>
      </c>
      <c r="AG173" s="17">
        <f t="shared" si="95"/>
        <v>1</v>
      </c>
      <c r="AH173" s="11">
        <v>0</v>
      </c>
      <c r="AI173" s="13">
        <f t="shared" si="96"/>
        <v>0</v>
      </c>
      <c r="AJ173" s="13">
        <f t="shared" si="97"/>
        <v>0</v>
      </c>
      <c r="AK173" s="155">
        <f t="shared" si="98"/>
        <v>1</v>
      </c>
      <c r="AL173" s="14">
        <v>25.230454079890745</v>
      </c>
      <c r="AM173" s="13">
        <f t="shared" si="99"/>
        <v>25.230454079890745</v>
      </c>
      <c r="AN173" s="13">
        <f t="shared" si="100"/>
        <v>2.5230454079890747</v>
      </c>
      <c r="AO173" s="13">
        <f t="shared" si="101"/>
        <v>2.5230454079890747</v>
      </c>
      <c r="AP173" s="161">
        <f t="shared" si="102"/>
        <v>79</v>
      </c>
      <c r="AU173" s="11">
        <v>100</v>
      </c>
      <c r="AV173" s="13">
        <f t="shared" si="103"/>
        <v>0</v>
      </c>
      <c r="AW173" s="13">
        <f t="shared" si="104"/>
        <v>0</v>
      </c>
      <c r="AX173" s="17">
        <f t="shared" si="105"/>
        <v>1</v>
      </c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">
        <f t="shared" si="106"/>
        <v>38.476823257010324</v>
      </c>
      <c r="BL173" s="11">
        <f t="shared" si="107"/>
        <v>168</v>
      </c>
    </row>
    <row r="174" spans="1:65" ht="15.75" x14ac:dyDescent="0.25">
      <c r="A174" s="11">
        <v>33</v>
      </c>
      <c r="B174" s="86" t="s">
        <v>97</v>
      </c>
      <c r="C174" s="12">
        <v>99.939759036144579</v>
      </c>
      <c r="D174" s="14">
        <f t="shared" si="72"/>
        <v>99.930352177942538</v>
      </c>
      <c r="E174" s="13">
        <f t="shared" si="73"/>
        <v>9.9930352177942545</v>
      </c>
      <c r="F174" s="121">
        <f t="shared" si="74"/>
        <v>131</v>
      </c>
      <c r="G174" s="60">
        <v>35.377513291180783</v>
      </c>
      <c r="H174" s="13">
        <f t="shared" si="75"/>
        <v>35.377513291180783</v>
      </c>
      <c r="I174" s="13">
        <f t="shared" si="76"/>
        <v>5.3066269936771171</v>
      </c>
      <c r="J174" s="13">
        <f t="shared" si="77"/>
        <v>5.3066269936771171</v>
      </c>
      <c r="K174" s="124">
        <f t="shared" si="78"/>
        <v>61</v>
      </c>
      <c r="L174" s="131">
        <v>1</v>
      </c>
      <c r="M174" s="13">
        <f t="shared" si="79"/>
        <v>9.375</v>
      </c>
      <c r="N174" s="13">
        <f t="shared" si="80"/>
        <v>0.9375</v>
      </c>
      <c r="O174" s="134">
        <f t="shared" si="81"/>
        <v>115</v>
      </c>
      <c r="P174" s="16">
        <v>0</v>
      </c>
      <c r="Q174" s="13">
        <f t="shared" si="82"/>
        <v>0</v>
      </c>
      <c r="R174" s="13">
        <f t="shared" si="83"/>
        <v>0</v>
      </c>
      <c r="S174" s="13">
        <f t="shared" si="84"/>
        <v>0</v>
      </c>
      <c r="T174" s="130">
        <f t="shared" si="85"/>
        <v>149</v>
      </c>
      <c r="U174" s="14">
        <v>0</v>
      </c>
      <c r="V174" s="13">
        <f t="shared" si="86"/>
        <v>100</v>
      </c>
      <c r="W174" s="13">
        <f t="shared" si="87"/>
        <v>10</v>
      </c>
      <c r="X174" s="141">
        <f t="shared" si="88"/>
        <v>1</v>
      </c>
      <c r="Y174" s="14">
        <v>100</v>
      </c>
      <c r="Z174" s="13">
        <f t="shared" si="89"/>
        <v>0</v>
      </c>
      <c r="AA174" s="13">
        <f t="shared" si="90"/>
        <v>0</v>
      </c>
      <c r="AB174" s="147">
        <f t="shared" si="91"/>
        <v>252</v>
      </c>
      <c r="AC174" s="14">
        <v>100</v>
      </c>
      <c r="AD174" s="13">
        <f t="shared" si="92"/>
        <v>100</v>
      </c>
      <c r="AE174" s="13">
        <f t="shared" si="93"/>
        <v>100</v>
      </c>
      <c r="AF174" s="15">
        <f t="shared" si="94"/>
        <v>10</v>
      </c>
      <c r="AG174" s="17">
        <f t="shared" si="95"/>
        <v>1</v>
      </c>
      <c r="AH174" s="14">
        <v>0</v>
      </c>
      <c r="AI174" s="13">
        <f t="shared" si="96"/>
        <v>0</v>
      </c>
      <c r="AJ174" s="13">
        <f t="shared" si="97"/>
        <v>0</v>
      </c>
      <c r="AK174" s="155">
        <f t="shared" si="98"/>
        <v>1</v>
      </c>
      <c r="AL174" s="14">
        <v>21.098960625655955</v>
      </c>
      <c r="AM174" s="13">
        <f t="shared" si="99"/>
        <v>21.098960625655955</v>
      </c>
      <c r="AN174" s="13">
        <f t="shared" si="100"/>
        <v>2.1098960625655958</v>
      </c>
      <c r="AO174" s="13">
        <f t="shared" si="101"/>
        <v>2.1098960625655958</v>
      </c>
      <c r="AP174" s="161">
        <f t="shared" si="102"/>
        <v>96</v>
      </c>
      <c r="AQ174" s="144" t="e">
        <f>'Исходные данные'!AF37</f>
        <v>#DIV/0!</v>
      </c>
      <c r="AR174" s="164" t="e">
        <f>(AQ174-$AQ$4)/(100-$AQ$4)*100</f>
        <v>#DIV/0!</v>
      </c>
      <c r="AS174" s="164" t="e">
        <f>AR174*$AS$5/100</f>
        <v>#DIV/0!</v>
      </c>
      <c r="AT174" s="166" t="e">
        <f>RANK(AS174,$AS$6:$AS$49)</f>
        <v>#DIV/0!</v>
      </c>
      <c r="AU174" s="14">
        <v>100</v>
      </c>
      <c r="AV174" s="13">
        <f t="shared" si="103"/>
        <v>0</v>
      </c>
      <c r="AW174" s="13">
        <f t="shared" si="104"/>
        <v>0</v>
      </c>
      <c r="AX174" s="17">
        <f t="shared" si="105"/>
        <v>1</v>
      </c>
      <c r="AY174" s="14" t="e">
        <f>'Исходные данные'!AL37</f>
        <v>#DIV/0!</v>
      </c>
      <c r="AZ174" s="13" t="e">
        <f>($AY$5-AY174)/($AY$5-$AY$4)*100</f>
        <v>#DIV/0!</v>
      </c>
      <c r="BA174" s="13" t="e">
        <f>AZ174*$BA$5/100</f>
        <v>#DIV/0!</v>
      </c>
      <c r="BB174" s="17" t="e">
        <f>RANK(BA174,$BA$6:$BA$49)</f>
        <v>#DIV/0!</v>
      </c>
      <c r="BC174" s="14" t="e">
        <f>'Исходные данные'!AO37</f>
        <v>#DIV/0!</v>
      </c>
      <c r="BD174" s="13" t="e">
        <f>($BC$5-BC174)/($BC$5-$BC$4)*100</f>
        <v>#DIV/0!</v>
      </c>
      <c r="BE174" s="13" t="e">
        <f>BD174*$BE$5/100</f>
        <v>#DIV/0!</v>
      </c>
      <c r="BF174" s="17" t="e">
        <f>RANK(BE174,$BE$6:$BE$49)</f>
        <v>#DIV/0!</v>
      </c>
      <c r="BG174" s="14">
        <f>'Исходные данные'!AR37</f>
        <v>0</v>
      </c>
      <c r="BH174" s="13" t="e">
        <f>($BG$5-BG174)/($BG$5-$BG$4)*100</f>
        <v>#DIV/0!</v>
      </c>
      <c r="BI174" s="13" t="e">
        <f>BH174*$BI$5/100</f>
        <v>#DIV/0!</v>
      </c>
      <c r="BJ174" s="17" t="e">
        <f>RANK(BI174,$BI$6:$BI$49)</f>
        <v>#DIV/0!</v>
      </c>
      <c r="BK174" s="13">
        <f t="shared" si="106"/>
        <v>38.347058274036968</v>
      </c>
      <c r="BL174" s="11">
        <f t="shared" si="107"/>
        <v>169</v>
      </c>
      <c r="BM174" s="18"/>
    </row>
    <row r="175" spans="1:65" ht="24" x14ac:dyDescent="0.25">
      <c r="A175" s="11">
        <v>253</v>
      </c>
      <c r="B175" s="75" t="s">
        <v>318</v>
      </c>
      <c r="C175" s="12">
        <v>99.945593035908601</v>
      </c>
      <c r="D175" s="14">
        <f t="shared" si="72"/>
        <v>99.937097179208195</v>
      </c>
      <c r="E175" s="13">
        <f t="shared" si="73"/>
        <v>9.9937097179208187</v>
      </c>
      <c r="F175" s="121">
        <f t="shared" si="74"/>
        <v>130</v>
      </c>
      <c r="G175" s="60">
        <v>0</v>
      </c>
      <c r="H175" s="13">
        <f t="shared" si="75"/>
        <v>0</v>
      </c>
      <c r="I175" s="13">
        <f t="shared" si="76"/>
        <v>0</v>
      </c>
      <c r="J175" s="13">
        <f t="shared" si="77"/>
        <v>0</v>
      </c>
      <c r="K175" s="124">
        <f t="shared" si="78"/>
        <v>171</v>
      </c>
      <c r="L175" s="131">
        <v>0</v>
      </c>
      <c r="M175" s="13">
        <f t="shared" si="79"/>
        <v>0</v>
      </c>
      <c r="N175" s="13">
        <f t="shared" si="80"/>
        <v>0</v>
      </c>
      <c r="O175" s="134">
        <f t="shared" si="81"/>
        <v>138</v>
      </c>
      <c r="P175" s="137">
        <v>0</v>
      </c>
      <c r="Q175" s="13">
        <f t="shared" si="82"/>
        <v>0</v>
      </c>
      <c r="R175" s="13">
        <f t="shared" si="83"/>
        <v>0</v>
      </c>
      <c r="S175" s="13">
        <f t="shared" si="84"/>
        <v>0</v>
      </c>
      <c r="T175" s="130">
        <f t="shared" si="85"/>
        <v>149</v>
      </c>
      <c r="U175" s="14">
        <v>0</v>
      </c>
      <c r="V175" s="13">
        <f t="shared" si="86"/>
        <v>100</v>
      </c>
      <c r="W175" s="13">
        <f t="shared" si="87"/>
        <v>10</v>
      </c>
      <c r="X175" s="141">
        <f t="shared" si="88"/>
        <v>1</v>
      </c>
      <c r="Y175" s="14">
        <v>0</v>
      </c>
      <c r="Z175" s="13">
        <f t="shared" si="89"/>
        <v>100</v>
      </c>
      <c r="AA175" s="13">
        <f t="shared" si="90"/>
        <v>10</v>
      </c>
      <c r="AB175" s="147">
        <f t="shared" si="91"/>
        <v>1</v>
      </c>
      <c r="AC175" s="11">
        <v>74</v>
      </c>
      <c r="AD175" s="13">
        <f t="shared" si="92"/>
        <v>74</v>
      </c>
      <c r="AE175" s="13">
        <f t="shared" si="93"/>
        <v>74</v>
      </c>
      <c r="AF175" s="15">
        <f t="shared" si="94"/>
        <v>7.4</v>
      </c>
      <c r="AG175" s="17">
        <f t="shared" si="95"/>
        <v>165</v>
      </c>
      <c r="AH175" s="11">
        <v>0</v>
      </c>
      <c r="AI175" s="13">
        <f t="shared" si="96"/>
        <v>0</v>
      </c>
      <c r="AJ175" s="13">
        <f t="shared" si="97"/>
        <v>0</v>
      </c>
      <c r="AK175" s="155">
        <f t="shared" si="98"/>
        <v>1</v>
      </c>
      <c r="AL175" s="14">
        <v>9.0756857184765067</v>
      </c>
      <c r="AM175" s="13">
        <f t="shared" si="99"/>
        <v>9.0756857184765067</v>
      </c>
      <c r="AN175" s="13">
        <f t="shared" si="100"/>
        <v>0.90756857184765072</v>
      </c>
      <c r="AO175" s="13">
        <f t="shared" si="101"/>
        <v>0.90756857184765072</v>
      </c>
      <c r="AP175" s="161">
        <f t="shared" si="102"/>
        <v>147</v>
      </c>
      <c r="AU175" s="11">
        <v>100</v>
      </c>
      <c r="AV175" s="13">
        <f t="shared" si="103"/>
        <v>0</v>
      </c>
      <c r="AW175" s="13">
        <f t="shared" si="104"/>
        <v>0</v>
      </c>
      <c r="AX175" s="17">
        <f t="shared" si="105"/>
        <v>1</v>
      </c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">
        <f t="shared" si="106"/>
        <v>38.301278289768469</v>
      </c>
      <c r="BL175" s="11">
        <f t="shared" si="107"/>
        <v>170</v>
      </c>
    </row>
    <row r="176" spans="1:65" ht="36" x14ac:dyDescent="0.25">
      <c r="A176" s="11">
        <v>221</v>
      </c>
      <c r="B176" s="89" t="s">
        <v>285</v>
      </c>
      <c r="C176" s="12">
        <v>82.796647551830617</v>
      </c>
      <c r="D176" s="14">
        <f t="shared" si="72"/>
        <v>80.110277900308802</v>
      </c>
      <c r="E176" s="13">
        <f t="shared" si="73"/>
        <v>8.0110277900308802</v>
      </c>
      <c r="F176" s="121">
        <f t="shared" si="74"/>
        <v>251</v>
      </c>
      <c r="G176" s="60">
        <v>0</v>
      </c>
      <c r="H176" s="13">
        <f t="shared" si="75"/>
        <v>0</v>
      </c>
      <c r="I176" s="13">
        <f t="shared" si="76"/>
        <v>0</v>
      </c>
      <c r="J176" s="13">
        <f t="shared" si="77"/>
        <v>0</v>
      </c>
      <c r="K176" s="124">
        <f t="shared" si="78"/>
        <v>171</v>
      </c>
      <c r="L176" s="131">
        <v>0</v>
      </c>
      <c r="M176" s="13">
        <f t="shared" si="79"/>
        <v>0</v>
      </c>
      <c r="N176" s="13">
        <f t="shared" si="80"/>
        <v>0</v>
      </c>
      <c r="O176" s="134">
        <f t="shared" si="81"/>
        <v>138</v>
      </c>
      <c r="P176" s="137">
        <v>0</v>
      </c>
      <c r="Q176" s="13">
        <f t="shared" si="82"/>
        <v>0</v>
      </c>
      <c r="R176" s="13">
        <f t="shared" si="83"/>
        <v>0</v>
      </c>
      <c r="S176" s="13">
        <f t="shared" si="84"/>
        <v>0</v>
      </c>
      <c r="T176" s="130">
        <f t="shared" si="85"/>
        <v>149</v>
      </c>
      <c r="U176" s="14">
        <v>0</v>
      </c>
      <c r="V176" s="13">
        <f t="shared" si="86"/>
        <v>100</v>
      </c>
      <c r="W176" s="13">
        <f t="shared" si="87"/>
        <v>10</v>
      </c>
      <c r="X176" s="141">
        <f t="shared" si="88"/>
        <v>1</v>
      </c>
      <c r="Y176" s="14">
        <v>0</v>
      </c>
      <c r="Z176" s="13">
        <f t="shared" si="89"/>
        <v>100</v>
      </c>
      <c r="AA176" s="13">
        <f t="shared" si="90"/>
        <v>10</v>
      </c>
      <c r="AB176" s="147">
        <f t="shared" si="91"/>
        <v>1</v>
      </c>
      <c r="AC176" s="11">
        <v>100</v>
      </c>
      <c r="AD176" s="13">
        <f t="shared" si="92"/>
        <v>100</v>
      </c>
      <c r="AE176" s="13">
        <f t="shared" si="93"/>
        <v>100</v>
      </c>
      <c r="AF176" s="15">
        <f t="shared" si="94"/>
        <v>10</v>
      </c>
      <c r="AG176" s="17">
        <f t="shared" si="95"/>
        <v>1</v>
      </c>
      <c r="AH176" s="11">
        <v>0</v>
      </c>
      <c r="AI176" s="13">
        <f t="shared" si="96"/>
        <v>0</v>
      </c>
      <c r="AJ176" s="13">
        <f t="shared" si="97"/>
        <v>0</v>
      </c>
      <c r="AK176" s="155">
        <f t="shared" si="98"/>
        <v>1</v>
      </c>
      <c r="AL176" s="14">
        <v>0</v>
      </c>
      <c r="AM176" s="13">
        <f t="shared" si="99"/>
        <v>0</v>
      </c>
      <c r="AN176" s="13">
        <f t="shared" si="100"/>
        <v>0</v>
      </c>
      <c r="AO176" s="13">
        <f t="shared" si="101"/>
        <v>0</v>
      </c>
      <c r="AP176" s="161">
        <f t="shared" si="102"/>
        <v>170</v>
      </c>
      <c r="AU176" s="11">
        <v>100</v>
      </c>
      <c r="AV176" s="13">
        <f t="shared" si="103"/>
        <v>0</v>
      </c>
      <c r="AW176" s="13">
        <f t="shared" si="104"/>
        <v>0</v>
      </c>
      <c r="AX176" s="17">
        <f t="shared" si="105"/>
        <v>1</v>
      </c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">
        <f t="shared" si="106"/>
        <v>38.01102779003088</v>
      </c>
      <c r="BL176" s="11">
        <f t="shared" si="107"/>
        <v>171</v>
      </c>
    </row>
    <row r="177" spans="1:65" ht="36" x14ac:dyDescent="0.25">
      <c r="A177" s="11">
        <v>153</v>
      </c>
      <c r="B177" s="76" t="s">
        <v>217</v>
      </c>
      <c r="C177" s="12">
        <v>82.363132363132365</v>
      </c>
      <c r="D177" s="14">
        <f t="shared" si="72"/>
        <v>79.609067647529187</v>
      </c>
      <c r="E177" s="13">
        <f t="shared" si="73"/>
        <v>7.9609067647529184</v>
      </c>
      <c r="F177" s="121">
        <f t="shared" si="74"/>
        <v>252</v>
      </c>
      <c r="G177" s="60">
        <v>5.6626127155825136E-2</v>
      </c>
      <c r="H177" s="13">
        <f t="shared" si="75"/>
        <v>5.6626127155825136E-2</v>
      </c>
      <c r="I177" s="13">
        <f t="shared" si="76"/>
        <v>8.4939190733737697E-3</v>
      </c>
      <c r="J177" s="13">
        <f t="shared" si="77"/>
        <v>8.4939190733737697E-3</v>
      </c>
      <c r="K177" s="124">
        <f t="shared" si="78"/>
        <v>169</v>
      </c>
      <c r="L177" s="131">
        <v>0</v>
      </c>
      <c r="M177" s="13">
        <f t="shared" si="79"/>
        <v>0</v>
      </c>
      <c r="N177" s="13">
        <f t="shared" si="80"/>
        <v>0</v>
      </c>
      <c r="O177" s="134">
        <f t="shared" si="81"/>
        <v>138</v>
      </c>
      <c r="P177" s="137">
        <v>0</v>
      </c>
      <c r="Q177" s="13">
        <f t="shared" si="82"/>
        <v>0</v>
      </c>
      <c r="R177" s="13">
        <f t="shared" si="83"/>
        <v>0</v>
      </c>
      <c r="S177" s="13">
        <f t="shared" si="84"/>
        <v>0</v>
      </c>
      <c r="T177" s="130">
        <f t="shared" si="85"/>
        <v>149</v>
      </c>
      <c r="U177" s="14">
        <v>0</v>
      </c>
      <c r="V177" s="13">
        <f t="shared" si="86"/>
        <v>100</v>
      </c>
      <c r="W177" s="13">
        <f t="shared" si="87"/>
        <v>10</v>
      </c>
      <c r="X177" s="141">
        <f t="shared" si="88"/>
        <v>1</v>
      </c>
      <c r="Y177" s="14">
        <v>0</v>
      </c>
      <c r="Z177" s="13">
        <f t="shared" si="89"/>
        <v>100</v>
      </c>
      <c r="AA177" s="13">
        <f t="shared" si="90"/>
        <v>10</v>
      </c>
      <c r="AB177" s="147">
        <f t="shared" si="91"/>
        <v>1</v>
      </c>
      <c r="AC177" s="11">
        <v>100</v>
      </c>
      <c r="AD177" s="13">
        <f t="shared" si="92"/>
        <v>100</v>
      </c>
      <c r="AE177" s="13">
        <f t="shared" si="93"/>
        <v>100</v>
      </c>
      <c r="AF177" s="15">
        <f t="shared" si="94"/>
        <v>10</v>
      </c>
      <c r="AG177" s="17">
        <f t="shared" si="95"/>
        <v>1</v>
      </c>
      <c r="AH177" s="11">
        <v>0</v>
      </c>
      <c r="AI177" s="13">
        <f t="shared" si="96"/>
        <v>0</v>
      </c>
      <c r="AJ177" s="13">
        <f t="shared" si="97"/>
        <v>0</v>
      </c>
      <c r="AK177" s="155">
        <f t="shared" si="98"/>
        <v>1</v>
      </c>
      <c r="AL177" s="14">
        <v>0</v>
      </c>
      <c r="AM177" s="13">
        <f t="shared" si="99"/>
        <v>0</v>
      </c>
      <c r="AN177" s="13">
        <f t="shared" si="100"/>
        <v>0</v>
      </c>
      <c r="AO177" s="13">
        <f t="shared" si="101"/>
        <v>0</v>
      </c>
      <c r="AP177" s="161">
        <f t="shared" si="102"/>
        <v>170</v>
      </c>
      <c r="AU177" s="11">
        <v>100</v>
      </c>
      <c r="AV177" s="13">
        <f t="shared" si="103"/>
        <v>0</v>
      </c>
      <c r="AW177" s="13">
        <f t="shared" si="104"/>
        <v>0</v>
      </c>
      <c r="AX177" s="17">
        <f t="shared" si="105"/>
        <v>1</v>
      </c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">
        <f t="shared" si="106"/>
        <v>37.969400683826294</v>
      </c>
      <c r="BL177" s="11">
        <f t="shared" si="107"/>
        <v>172</v>
      </c>
    </row>
    <row r="178" spans="1:65" ht="15.75" x14ac:dyDescent="0.25">
      <c r="A178" s="11">
        <v>27</v>
      </c>
      <c r="B178" s="86" t="s">
        <v>91</v>
      </c>
      <c r="C178" s="12">
        <v>100</v>
      </c>
      <c r="D178" s="14">
        <f t="shared" si="72"/>
        <v>100</v>
      </c>
      <c r="E178" s="13">
        <f t="shared" si="73"/>
        <v>10</v>
      </c>
      <c r="F178" s="121">
        <f t="shared" si="74"/>
        <v>1</v>
      </c>
      <c r="G178" s="60">
        <v>40.408705920130089</v>
      </c>
      <c r="H178" s="13">
        <f t="shared" si="75"/>
        <v>40.408705920130089</v>
      </c>
      <c r="I178" s="13">
        <f t="shared" si="76"/>
        <v>6.0613058880195139</v>
      </c>
      <c r="J178" s="13">
        <f t="shared" si="77"/>
        <v>6.0613058880195139</v>
      </c>
      <c r="K178" s="124">
        <f t="shared" si="78"/>
        <v>53</v>
      </c>
      <c r="L178" s="131">
        <v>2</v>
      </c>
      <c r="M178" s="13">
        <f t="shared" si="79"/>
        <v>18.75</v>
      </c>
      <c r="N178" s="13">
        <f t="shared" si="80"/>
        <v>1.875</v>
      </c>
      <c r="O178" s="134">
        <f t="shared" si="81"/>
        <v>69</v>
      </c>
      <c r="P178" s="16">
        <v>0.50007829014327854</v>
      </c>
      <c r="Q178" s="13">
        <f t="shared" si="82"/>
        <v>0.5528370743619313</v>
      </c>
      <c r="R178" s="13">
        <f t="shared" si="83"/>
        <v>0.55277937447157088</v>
      </c>
      <c r="S178" s="13">
        <f t="shared" si="84"/>
        <v>2.7638968723578544E-2</v>
      </c>
      <c r="T178" s="130">
        <f t="shared" si="85"/>
        <v>141</v>
      </c>
      <c r="U178" s="14">
        <v>0</v>
      </c>
      <c r="V178" s="13">
        <f t="shared" si="86"/>
        <v>100</v>
      </c>
      <c r="W178" s="13">
        <f t="shared" si="87"/>
        <v>10</v>
      </c>
      <c r="X178" s="141">
        <f t="shared" si="88"/>
        <v>1</v>
      </c>
      <c r="Y178" s="14">
        <v>0</v>
      </c>
      <c r="Z178" s="13">
        <f t="shared" si="89"/>
        <v>100</v>
      </c>
      <c r="AA178" s="13">
        <f t="shared" si="90"/>
        <v>10</v>
      </c>
      <c r="AB178" s="147">
        <f t="shared" si="91"/>
        <v>1</v>
      </c>
      <c r="AC178" s="14">
        <v>0</v>
      </c>
      <c r="AD178" s="13">
        <f t="shared" si="92"/>
        <v>0</v>
      </c>
      <c r="AE178" s="13">
        <f t="shared" si="93"/>
        <v>0</v>
      </c>
      <c r="AF178" s="15">
        <f t="shared" si="94"/>
        <v>0</v>
      </c>
      <c r="AG178" s="17">
        <f t="shared" si="95"/>
        <v>198</v>
      </c>
      <c r="AH178" s="14">
        <v>0</v>
      </c>
      <c r="AI178" s="13">
        <f t="shared" si="96"/>
        <v>0</v>
      </c>
      <c r="AJ178" s="13">
        <f t="shared" si="97"/>
        <v>0</v>
      </c>
      <c r="AK178" s="155">
        <f t="shared" si="98"/>
        <v>1</v>
      </c>
      <c r="AL178" s="14">
        <v>0</v>
      </c>
      <c r="AM178" s="13">
        <f t="shared" si="99"/>
        <v>0</v>
      </c>
      <c r="AN178" s="13">
        <f t="shared" si="100"/>
        <v>0</v>
      </c>
      <c r="AO178" s="13">
        <f t="shared" si="101"/>
        <v>0</v>
      </c>
      <c r="AP178" s="161">
        <f t="shared" si="102"/>
        <v>170</v>
      </c>
      <c r="AQ178" s="144" t="e">
        <f>'Исходные данные'!AF31</f>
        <v>#DIV/0!</v>
      </c>
      <c r="AR178" s="164" t="e">
        <f>(AQ178-$AQ$4)/(100-$AQ$4)*100</f>
        <v>#DIV/0!</v>
      </c>
      <c r="AS178" s="164" t="e">
        <f>AR178*$AS$5/100</f>
        <v>#DIV/0!</v>
      </c>
      <c r="AT178" s="166" t="e">
        <f>RANK(AS178,$AS$6:$AS$49)</f>
        <v>#DIV/0!</v>
      </c>
      <c r="AU178" s="14">
        <v>100</v>
      </c>
      <c r="AV178" s="13">
        <f t="shared" si="103"/>
        <v>0</v>
      </c>
      <c r="AW178" s="13">
        <f t="shared" si="104"/>
        <v>0</v>
      </c>
      <c r="AX178" s="17">
        <f t="shared" si="105"/>
        <v>1</v>
      </c>
      <c r="AY178" s="14">
        <f>'Исходные данные'!AL31</f>
        <v>0</v>
      </c>
      <c r="AZ178" s="13">
        <v>0</v>
      </c>
      <c r="BA178" s="13">
        <f>AZ178*$BA$5/100</f>
        <v>0</v>
      </c>
      <c r="BB178" s="17" t="e">
        <f>RANK(BA178,$BA$6:$BA$49)</f>
        <v>#DIV/0!</v>
      </c>
      <c r="BC178" s="14">
        <f>'Исходные данные'!AO31</f>
        <v>0</v>
      </c>
      <c r="BD178" s="13">
        <v>0</v>
      </c>
      <c r="BE178" s="13">
        <f>BD178*$BE$5/100</f>
        <v>0</v>
      </c>
      <c r="BF178" s="17" t="e">
        <f>RANK(BE178,$BE$6:$BE$49)</f>
        <v>#DIV/0!</v>
      </c>
      <c r="BG178" s="14">
        <f>'Исходные данные'!AR31</f>
        <v>0</v>
      </c>
      <c r="BH178" s="13" t="e">
        <f>($BG$5-BG178)/($BG$5-$BG$4)*100</f>
        <v>#DIV/0!</v>
      </c>
      <c r="BI178" s="13" t="e">
        <f>BH178*$BI$5/100</f>
        <v>#DIV/0!</v>
      </c>
      <c r="BJ178" s="17" t="e">
        <f>RANK(BI178,$BI$6:$BI$49)</f>
        <v>#DIV/0!</v>
      </c>
      <c r="BK178" s="13">
        <f t="shared" si="106"/>
        <v>37.963944856743097</v>
      </c>
      <c r="BL178" s="11">
        <f t="shared" si="107"/>
        <v>173</v>
      </c>
      <c r="BM178" s="18"/>
    </row>
    <row r="179" spans="1:65" ht="36" x14ac:dyDescent="0.25">
      <c r="A179" s="11">
        <v>148</v>
      </c>
      <c r="B179" s="76" t="s">
        <v>212</v>
      </c>
      <c r="C179" s="12">
        <v>100</v>
      </c>
      <c r="D179" s="14">
        <f t="shared" si="72"/>
        <v>100</v>
      </c>
      <c r="E179" s="13">
        <f t="shared" si="73"/>
        <v>10</v>
      </c>
      <c r="F179" s="121">
        <f t="shared" si="74"/>
        <v>1</v>
      </c>
      <c r="G179" s="60">
        <v>12.828736369467608</v>
      </c>
      <c r="H179" s="13">
        <f t="shared" si="75"/>
        <v>12.828736369467608</v>
      </c>
      <c r="I179" s="13">
        <f t="shared" si="76"/>
        <v>1.9243104554201411</v>
      </c>
      <c r="J179" s="13">
        <f t="shared" si="77"/>
        <v>1.9243104554201411</v>
      </c>
      <c r="K179" s="124">
        <f t="shared" si="78"/>
        <v>100</v>
      </c>
      <c r="L179" s="131">
        <v>6</v>
      </c>
      <c r="M179" s="13">
        <f t="shared" si="79"/>
        <v>56.25</v>
      </c>
      <c r="N179" s="13">
        <f t="shared" si="80"/>
        <v>5.625</v>
      </c>
      <c r="O179" s="134">
        <f t="shared" si="81"/>
        <v>4</v>
      </c>
      <c r="P179" s="137">
        <v>11</v>
      </c>
      <c r="Q179" s="13">
        <f t="shared" si="82"/>
        <v>12.160511539580941</v>
      </c>
      <c r="R179" s="13">
        <f t="shared" si="83"/>
        <v>4.4220041962112404</v>
      </c>
      <c r="S179" s="13">
        <f t="shared" si="84"/>
        <v>0.22110020981056203</v>
      </c>
      <c r="T179" s="130">
        <f t="shared" si="85"/>
        <v>64</v>
      </c>
      <c r="U179" s="14">
        <v>0</v>
      </c>
      <c r="V179" s="13">
        <f t="shared" si="86"/>
        <v>100</v>
      </c>
      <c r="W179" s="13">
        <f t="shared" si="87"/>
        <v>10</v>
      </c>
      <c r="X179" s="141">
        <f t="shared" si="88"/>
        <v>1</v>
      </c>
      <c r="Y179" s="14">
        <v>100</v>
      </c>
      <c r="Z179" s="13">
        <f t="shared" si="89"/>
        <v>0</v>
      </c>
      <c r="AA179" s="13">
        <f t="shared" si="90"/>
        <v>0</v>
      </c>
      <c r="AB179" s="147">
        <f t="shared" si="91"/>
        <v>252</v>
      </c>
      <c r="AC179" s="11">
        <v>86</v>
      </c>
      <c r="AD179" s="13">
        <f t="shared" si="92"/>
        <v>86</v>
      </c>
      <c r="AE179" s="13">
        <f t="shared" si="93"/>
        <v>86</v>
      </c>
      <c r="AF179" s="15">
        <f t="shared" si="94"/>
        <v>8.6</v>
      </c>
      <c r="AG179" s="17">
        <f t="shared" si="95"/>
        <v>142</v>
      </c>
      <c r="AH179" s="11">
        <v>0</v>
      </c>
      <c r="AI179" s="13">
        <f t="shared" si="96"/>
        <v>0</v>
      </c>
      <c r="AJ179" s="13">
        <f t="shared" si="97"/>
        <v>0</v>
      </c>
      <c r="AK179" s="155">
        <f t="shared" si="98"/>
        <v>1</v>
      </c>
      <c r="AL179" s="14">
        <v>15.393671817512878</v>
      </c>
      <c r="AM179" s="13">
        <f t="shared" si="99"/>
        <v>15.393671817512878</v>
      </c>
      <c r="AN179" s="13">
        <f t="shared" si="100"/>
        <v>1.5393671817512879</v>
      </c>
      <c r="AO179" s="13">
        <f t="shared" si="101"/>
        <v>1.5393671817512879</v>
      </c>
      <c r="AP179" s="161">
        <f t="shared" si="102"/>
        <v>122</v>
      </c>
      <c r="AU179" s="11">
        <v>100</v>
      </c>
      <c r="AV179" s="13">
        <f t="shared" si="103"/>
        <v>0</v>
      </c>
      <c r="AW179" s="13">
        <f t="shared" si="104"/>
        <v>0</v>
      </c>
      <c r="AX179" s="17">
        <f t="shared" si="105"/>
        <v>1</v>
      </c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">
        <f t="shared" si="106"/>
        <v>37.909777846981989</v>
      </c>
      <c r="BL179" s="11">
        <f t="shared" si="107"/>
        <v>174</v>
      </c>
    </row>
    <row r="180" spans="1:65" x14ac:dyDescent="0.25">
      <c r="A180" s="11">
        <v>255</v>
      </c>
      <c r="B180" s="75" t="s">
        <v>320</v>
      </c>
      <c r="C180" s="12">
        <v>57.340387009001304</v>
      </c>
      <c r="D180" s="14">
        <f t="shared" si="72"/>
        <v>50.678924365022283</v>
      </c>
      <c r="E180" s="13">
        <f t="shared" si="73"/>
        <v>5.0678924365022286</v>
      </c>
      <c r="F180" s="121">
        <f t="shared" si="74"/>
        <v>268</v>
      </c>
      <c r="G180" s="60">
        <v>85.332642161891997</v>
      </c>
      <c r="H180" s="13">
        <f t="shared" si="75"/>
        <v>85.332642161891997</v>
      </c>
      <c r="I180" s="13">
        <f t="shared" si="76"/>
        <v>12.7998963242838</v>
      </c>
      <c r="J180" s="13">
        <f t="shared" si="77"/>
        <v>12.7998963242838</v>
      </c>
      <c r="K180" s="124">
        <f t="shared" si="78"/>
        <v>23</v>
      </c>
      <c r="L180" s="131">
        <v>2.9090909090909092</v>
      </c>
      <c r="M180" s="13">
        <f t="shared" si="79"/>
        <v>27.272727272727277</v>
      </c>
      <c r="N180" s="13">
        <f t="shared" si="80"/>
        <v>2.7272727272727275</v>
      </c>
      <c r="O180" s="134">
        <f t="shared" si="81"/>
        <v>53</v>
      </c>
      <c r="P180" s="137">
        <v>7.0875746476191921</v>
      </c>
      <c r="Q180" s="13">
        <f t="shared" si="82"/>
        <v>7.8353212081831369</v>
      </c>
      <c r="R180" s="13">
        <f t="shared" si="83"/>
        <v>2.9802740857453056</v>
      </c>
      <c r="S180" s="13">
        <f t="shared" si="84"/>
        <v>0.14901370428726529</v>
      </c>
      <c r="T180" s="130">
        <f t="shared" si="85"/>
        <v>78</v>
      </c>
      <c r="U180" s="14">
        <v>0</v>
      </c>
      <c r="V180" s="13">
        <f t="shared" si="86"/>
        <v>100</v>
      </c>
      <c r="W180" s="13">
        <f t="shared" si="87"/>
        <v>10</v>
      </c>
      <c r="X180" s="141">
        <f t="shared" si="88"/>
        <v>1</v>
      </c>
      <c r="Y180" s="14">
        <v>54.54545454545454</v>
      </c>
      <c r="Z180" s="13">
        <f t="shared" si="89"/>
        <v>45.45454545454546</v>
      </c>
      <c r="AA180" s="13">
        <f t="shared" si="90"/>
        <v>4.5454545454545459</v>
      </c>
      <c r="AB180" s="147">
        <f t="shared" si="91"/>
        <v>241</v>
      </c>
      <c r="AC180" s="11">
        <v>26</v>
      </c>
      <c r="AD180" s="13">
        <f t="shared" si="92"/>
        <v>26</v>
      </c>
      <c r="AE180" s="13">
        <f t="shared" si="93"/>
        <v>26</v>
      </c>
      <c r="AF180" s="15">
        <f t="shared" si="94"/>
        <v>2.6</v>
      </c>
      <c r="AG180" s="17">
        <f t="shared" si="95"/>
        <v>195</v>
      </c>
      <c r="AH180" s="11">
        <v>0</v>
      </c>
      <c r="AI180" s="13">
        <f t="shared" si="96"/>
        <v>0</v>
      </c>
      <c r="AJ180" s="13">
        <f t="shared" si="97"/>
        <v>0</v>
      </c>
      <c r="AK180" s="155">
        <f t="shared" si="98"/>
        <v>1</v>
      </c>
      <c r="AL180" s="14">
        <v>0</v>
      </c>
      <c r="AM180" s="13">
        <f t="shared" si="99"/>
        <v>0</v>
      </c>
      <c r="AN180" s="13">
        <f t="shared" si="100"/>
        <v>0</v>
      </c>
      <c r="AO180" s="13">
        <f t="shared" si="101"/>
        <v>0</v>
      </c>
      <c r="AP180" s="161">
        <f t="shared" si="102"/>
        <v>170</v>
      </c>
      <c r="AU180" s="11">
        <v>100</v>
      </c>
      <c r="AV180" s="13">
        <f t="shared" si="103"/>
        <v>0</v>
      </c>
      <c r="AW180" s="13">
        <f t="shared" si="104"/>
        <v>0</v>
      </c>
      <c r="AX180" s="17">
        <f t="shared" si="105"/>
        <v>1</v>
      </c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">
        <f t="shared" si="106"/>
        <v>37.889529737800565</v>
      </c>
      <c r="BL180" s="11">
        <f t="shared" si="107"/>
        <v>175</v>
      </c>
    </row>
    <row r="181" spans="1:65" ht="24" x14ac:dyDescent="0.25">
      <c r="A181" s="11">
        <v>173</v>
      </c>
      <c r="B181" s="76" t="s">
        <v>237</v>
      </c>
      <c r="C181" s="12">
        <v>100</v>
      </c>
      <c r="D181" s="14">
        <f t="shared" si="72"/>
        <v>100</v>
      </c>
      <c r="E181" s="13">
        <f t="shared" si="73"/>
        <v>10</v>
      </c>
      <c r="F181" s="121">
        <f t="shared" si="74"/>
        <v>1</v>
      </c>
      <c r="G181" s="60">
        <v>26.499835864752551</v>
      </c>
      <c r="H181" s="13">
        <f t="shared" si="75"/>
        <v>26.499835864752551</v>
      </c>
      <c r="I181" s="13">
        <f t="shared" si="76"/>
        <v>3.9749753797128831</v>
      </c>
      <c r="J181" s="13">
        <f t="shared" si="77"/>
        <v>3.9749753797128831</v>
      </c>
      <c r="K181" s="124">
        <f t="shared" si="78"/>
        <v>73</v>
      </c>
      <c r="L181" s="131">
        <v>1.25</v>
      </c>
      <c r="M181" s="13">
        <f t="shared" si="79"/>
        <v>11.71875</v>
      </c>
      <c r="N181" s="13">
        <f t="shared" si="80"/>
        <v>1.171875</v>
      </c>
      <c r="O181" s="134">
        <f t="shared" si="81"/>
        <v>113</v>
      </c>
      <c r="P181" s="137">
        <v>7.4930130674516704E-2</v>
      </c>
      <c r="Q181" s="13">
        <f t="shared" si="82"/>
        <v>8.2835338066342551E-2</v>
      </c>
      <c r="R181" s="13">
        <f t="shared" si="83"/>
        <v>8.2835338066342551E-2</v>
      </c>
      <c r="S181" s="13">
        <f t="shared" si="84"/>
        <v>4.1417669033171275E-3</v>
      </c>
      <c r="T181" s="130">
        <f t="shared" si="85"/>
        <v>146</v>
      </c>
      <c r="U181" s="14">
        <v>50</v>
      </c>
      <c r="V181" s="13">
        <f t="shared" si="86"/>
        <v>50</v>
      </c>
      <c r="W181" s="13">
        <f t="shared" si="87"/>
        <v>5</v>
      </c>
      <c r="X181" s="141">
        <f t="shared" si="88"/>
        <v>266</v>
      </c>
      <c r="Y181" s="14">
        <v>25</v>
      </c>
      <c r="Z181" s="13">
        <f t="shared" si="89"/>
        <v>75</v>
      </c>
      <c r="AA181" s="13">
        <f t="shared" si="90"/>
        <v>7.5</v>
      </c>
      <c r="AB181" s="147">
        <f t="shared" si="91"/>
        <v>207</v>
      </c>
      <c r="AC181" s="11">
        <v>100</v>
      </c>
      <c r="AD181" s="13">
        <f t="shared" si="92"/>
        <v>100</v>
      </c>
      <c r="AE181" s="13">
        <f t="shared" si="93"/>
        <v>100</v>
      </c>
      <c r="AF181" s="15">
        <f t="shared" si="94"/>
        <v>10</v>
      </c>
      <c r="AG181" s="17">
        <f t="shared" si="95"/>
        <v>1</v>
      </c>
      <c r="AH181" s="11">
        <v>0</v>
      </c>
      <c r="AI181" s="13">
        <f t="shared" si="96"/>
        <v>0</v>
      </c>
      <c r="AJ181" s="13">
        <f t="shared" si="97"/>
        <v>0</v>
      </c>
      <c r="AK181" s="155">
        <f t="shared" si="98"/>
        <v>1</v>
      </c>
      <c r="AL181" s="14">
        <v>0</v>
      </c>
      <c r="AM181" s="13">
        <f t="shared" si="99"/>
        <v>0</v>
      </c>
      <c r="AN181" s="13">
        <f t="shared" si="100"/>
        <v>0</v>
      </c>
      <c r="AO181" s="13">
        <f t="shared" si="101"/>
        <v>0</v>
      </c>
      <c r="AP181" s="161">
        <f t="shared" si="102"/>
        <v>170</v>
      </c>
      <c r="AU181" s="11">
        <v>100</v>
      </c>
      <c r="AV181" s="13">
        <f t="shared" si="103"/>
        <v>0</v>
      </c>
      <c r="AW181" s="13">
        <f t="shared" si="104"/>
        <v>0</v>
      </c>
      <c r="AX181" s="17">
        <f t="shared" si="105"/>
        <v>1</v>
      </c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">
        <f t="shared" si="106"/>
        <v>37.650992146616204</v>
      </c>
      <c r="BL181" s="11">
        <f t="shared" si="107"/>
        <v>176</v>
      </c>
    </row>
    <row r="182" spans="1:65" ht="36" x14ac:dyDescent="0.25">
      <c r="A182" s="11">
        <v>242</v>
      </c>
      <c r="B182" s="89" t="s">
        <v>306</v>
      </c>
      <c r="C182" s="12">
        <v>94.261765148098036</v>
      </c>
      <c r="D182" s="14">
        <f t="shared" si="72"/>
        <v>93.365717705839515</v>
      </c>
      <c r="E182" s="13">
        <f t="shared" si="73"/>
        <v>9.3365717705839515</v>
      </c>
      <c r="F182" s="121">
        <f t="shared" si="74"/>
        <v>211</v>
      </c>
      <c r="G182" s="60">
        <v>17.181597445447444</v>
      </c>
      <c r="H182" s="13">
        <f t="shared" si="75"/>
        <v>17.181597445447444</v>
      </c>
      <c r="I182" s="13">
        <f t="shared" si="76"/>
        <v>2.5772396168171166</v>
      </c>
      <c r="J182" s="13">
        <f t="shared" si="77"/>
        <v>2.5772396168171166</v>
      </c>
      <c r="K182" s="124">
        <f t="shared" si="78"/>
        <v>88</v>
      </c>
      <c r="L182" s="131">
        <v>2.3333333333333335</v>
      </c>
      <c r="M182" s="13">
        <f t="shared" si="79"/>
        <v>21.875000000000004</v>
      </c>
      <c r="N182" s="13">
        <f t="shared" si="80"/>
        <v>2.1875000000000004</v>
      </c>
      <c r="O182" s="134">
        <f t="shared" si="81"/>
        <v>63</v>
      </c>
      <c r="P182" s="137">
        <v>1.6327540355000139</v>
      </c>
      <c r="Q182" s="13">
        <f t="shared" si="82"/>
        <v>1.805011299090479</v>
      </c>
      <c r="R182" s="13">
        <f t="shared" si="83"/>
        <v>0.97017078271442003</v>
      </c>
      <c r="S182" s="13">
        <f t="shared" si="84"/>
        <v>4.8508539135721007E-2</v>
      </c>
      <c r="T182" s="130">
        <f t="shared" si="85"/>
        <v>104</v>
      </c>
      <c r="U182" s="14">
        <v>0</v>
      </c>
      <c r="V182" s="13">
        <f t="shared" si="86"/>
        <v>100</v>
      </c>
      <c r="W182" s="13">
        <f t="shared" si="87"/>
        <v>10</v>
      </c>
      <c r="X182" s="141">
        <f t="shared" si="88"/>
        <v>1</v>
      </c>
      <c r="Y182" s="14">
        <v>66.666666666666657</v>
      </c>
      <c r="Z182" s="13">
        <f t="shared" si="89"/>
        <v>33.333333333333343</v>
      </c>
      <c r="AA182" s="13">
        <f t="shared" si="90"/>
        <v>3.3333333333333344</v>
      </c>
      <c r="AB182" s="147">
        <f t="shared" si="91"/>
        <v>243</v>
      </c>
      <c r="AC182" s="11">
        <v>98</v>
      </c>
      <c r="AD182" s="13">
        <f t="shared" si="92"/>
        <v>98</v>
      </c>
      <c r="AE182" s="13">
        <f t="shared" si="93"/>
        <v>98</v>
      </c>
      <c r="AF182" s="15">
        <f t="shared" si="94"/>
        <v>9.8000000000000007</v>
      </c>
      <c r="AG182" s="17">
        <f t="shared" si="95"/>
        <v>122</v>
      </c>
      <c r="AH182" s="11">
        <v>0</v>
      </c>
      <c r="AI182" s="13">
        <f t="shared" si="96"/>
        <v>0</v>
      </c>
      <c r="AJ182" s="13">
        <f t="shared" si="97"/>
        <v>0</v>
      </c>
      <c r="AK182" s="155">
        <f t="shared" si="98"/>
        <v>1</v>
      </c>
      <c r="AL182" s="14">
        <v>0</v>
      </c>
      <c r="AM182" s="13">
        <f t="shared" si="99"/>
        <v>0</v>
      </c>
      <c r="AN182" s="13">
        <f t="shared" si="100"/>
        <v>0</v>
      </c>
      <c r="AO182" s="13">
        <f t="shared" si="101"/>
        <v>0</v>
      </c>
      <c r="AP182" s="161">
        <f t="shared" si="102"/>
        <v>170</v>
      </c>
      <c r="AU182" s="11">
        <v>100</v>
      </c>
      <c r="AV182" s="13">
        <f t="shared" si="103"/>
        <v>0</v>
      </c>
      <c r="AW182" s="13">
        <f t="shared" si="104"/>
        <v>0</v>
      </c>
      <c r="AX182" s="17">
        <f t="shared" si="105"/>
        <v>1</v>
      </c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">
        <f t="shared" si="106"/>
        <v>37.283153259870126</v>
      </c>
      <c r="BL182" s="11">
        <f t="shared" si="107"/>
        <v>177</v>
      </c>
    </row>
    <row r="183" spans="1:65" x14ac:dyDescent="0.25">
      <c r="A183" s="11">
        <v>76</v>
      </c>
      <c r="B183" s="76" t="s">
        <v>136</v>
      </c>
      <c r="C183" s="12">
        <v>100</v>
      </c>
      <c r="D183" s="14">
        <f t="shared" si="72"/>
        <v>100</v>
      </c>
      <c r="E183" s="13">
        <f t="shared" si="73"/>
        <v>10</v>
      </c>
      <c r="F183" s="121">
        <f t="shared" si="74"/>
        <v>1</v>
      </c>
      <c r="G183" s="60">
        <v>22.898080190398886</v>
      </c>
      <c r="H183" s="13">
        <f t="shared" si="75"/>
        <v>22.898080190398886</v>
      </c>
      <c r="I183" s="13">
        <f t="shared" si="76"/>
        <v>3.4347120285598329</v>
      </c>
      <c r="J183" s="13">
        <f t="shared" si="77"/>
        <v>3.4347120285598329</v>
      </c>
      <c r="K183" s="124">
        <f t="shared" si="78"/>
        <v>80</v>
      </c>
      <c r="L183" s="131">
        <v>1</v>
      </c>
      <c r="M183" s="13">
        <f t="shared" si="79"/>
        <v>9.375</v>
      </c>
      <c r="N183" s="13">
        <f t="shared" si="80"/>
        <v>0.9375</v>
      </c>
      <c r="O183" s="134">
        <f t="shared" si="81"/>
        <v>115</v>
      </c>
      <c r="P183" s="137">
        <v>0</v>
      </c>
      <c r="Q183" s="13">
        <f t="shared" si="82"/>
        <v>0</v>
      </c>
      <c r="R183" s="13">
        <f t="shared" si="83"/>
        <v>0</v>
      </c>
      <c r="S183" s="13">
        <f t="shared" si="84"/>
        <v>0</v>
      </c>
      <c r="T183" s="130">
        <f t="shared" si="85"/>
        <v>149</v>
      </c>
      <c r="U183" s="14">
        <v>0</v>
      </c>
      <c r="V183" s="13">
        <f t="shared" si="86"/>
        <v>100</v>
      </c>
      <c r="W183" s="13">
        <f t="shared" si="87"/>
        <v>10</v>
      </c>
      <c r="X183" s="141">
        <f t="shared" si="88"/>
        <v>1</v>
      </c>
      <c r="Y183" s="14">
        <v>100</v>
      </c>
      <c r="Z183" s="13">
        <f t="shared" si="89"/>
        <v>0</v>
      </c>
      <c r="AA183" s="13">
        <f t="shared" si="90"/>
        <v>0</v>
      </c>
      <c r="AB183" s="147">
        <f t="shared" si="91"/>
        <v>252</v>
      </c>
      <c r="AC183" s="11">
        <v>100</v>
      </c>
      <c r="AD183" s="13">
        <f t="shared" si="92"/>
        <v>100</v>
      </c>
      <c r="AE183" s="13">
        <f t="shared" si="93"/>
        <v>100</v>
      </c>
      <c r="AF183" s="15">
        <f t="shared" si="94"/>
        <v>10</v>
      </c>
      <c r="AG183" s="17">
        <f t="shared" si="95"/>
        <v>1</v>
      </c>
      <c r="AH183" s="11">
        <v>0</v>
      </c>
      <c r="AI183" s="13">
        <f t="shared" si="96"/>
        <v>0</v>
      </c>
      <c r="AJ183" s="13">
        <f t="shared" si="97"/>
        <v>0</v>
      </c>
      <c r="AK183" s="155">
        <f t="shared" si="98"/>
        <v>1</v>
      </c>
      <c r="AL183" s="14">
        <v>27.656347577839234</v>
      </c>
      <c r="AM183" s="13">
        <f t="shared" si="99"/>
        <v>27.656347577839234</v>
      </c>
      <c r="AN183" s="13">
        <f t="shared" si="100"/>
        <v>2.7656347577839231</v>
      </c>
      <c r="AO183" s="13">
        <f t="shared" si="101"/>
        <v>2.7656347577839231</v>
      </c>
      <c r="AP183" s="161">
        <f t="shared" si="102"/>
        <v>66</v>
      </c>
      <c r="AU183" s="11">
        <v>100</v>
      </c>
      <c r="AV183" s="13">
        <f t="shared" si="103"/>
        <v>0</v>
      </c>
      <c r="AW183" s="13">
        <f t="shared" si="104"/>
        <v>0</v>
      </c>
      <c r="AX183" s="17">
        <f t="shared" si="105"/>
        <v>1</v>
      </c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">
        <f t="shared" si="106"/>
        <v>37.137846786343751</v>
      </c>
      <c r="BL183" s="11">
        <f t="shared" si="107"/>
        <v>178</v>
      </c>
    </row>
    <row r="184" spans="1:65" ht="36" x14ac:dyDescent="0.25">
      <c r="A184" s="11">
        <v>211</v>
      </c>
      <c r="B184" s="89" t="s">
        <v>275</v>
      </c>
      <c r="C184" s="12">
        <v>88.377356649837807</v>
      </c>
      <c r="D184" s="14">
        <f t="shared" si="72"/>
        <v>86.562436188235566</v>
      </c>
      <c r="E184" s="13">
        <f t="shared" si="73"/>
        <v>8.6562436188235559</v>
      </c>
      <c r="F184" s="121">
        <f t="shared" si="74"/>
        <v>238</v>
      </c>
      <c r="G184" s="60">
        <v>0</v>
      </c>
      <c r="H184" s="13">
        <f t="shared" si="75"/>
        <v>0</v>
      </c>
      <c r="I184" s="13">
        <f t="shared" si="76"/>
        <v>0</v>
      </c>
      <c r="J184" s="13">
        <f t="shared" si="77"/>
        <v>0</v>
      </c>
      <c r="K184" s="124">
        <f t="shared" si="78"/>
        <v>171</v>
      </c>
      <c r="L184" s="131">
        <v>0</v>
      </c>
      <c r="M184" s="13">
        <f t="shared" si="79"/>
        <v>0</v>
      </c>
      <c r="N184" s="13">
        <f t="shared" si="80"/>
        <v>0</v>
      </c>
      <c r="O184" s="134">
        <f t="shared" si="81"/>
        <v>138</v>
      </c>
      <c r="P184" s="137">
        <v>0</v>
      </c>
      <c r="Q184" s="13">
        <f t="shared" si="82"/>
        <v>0</v>
      </c>
      <c r="R184" s="13">
        <f t="shared" si="83"/>
        <v>0</v>
      </c>
      <c r="S184" s="13">
        <f t="shared" si="84"/>
        <v>0</v>
      </c>
      <c r="T184" s="130">
        <f t="shared" si="85"/>
        <v>149</v>
      </c>
      <c r="U184" s="14">
        <v>0</v>
      </c>
      <c r="V184" s="13">
        <f t="shared" si="86"/>
        <v>100</v>
      </c>
      <c r="W184" s="13">
        <f t="shared" si="87"/>
        <v>10</v>
      </c>
      <c r="X184" s="141">
        <f t="shared" si="88"/>
        <v>1</v>
      </c>
      <c r="Y184" s="14">
        <v>0</v>
      </c>
      <c r="Z184" s="13">
        <f t="shared" si="89"/>
        <v>100</v>
      </c>
      <c r="AA184" s="13">
        <f t="shared" si="90"/>
        <v>10</v>
      </c>
      <c r="AB184" s="147">
        <f t="shared" si="91"/>
        <v>1</v>
      </c>
      <c r="AC184" s="11">
        <v>84</v>
      </c>
      <c r="AD184" s="13">
        <f t="shared" si="92"/>
        <v>84</v>
      </c>
      <c r="AE184" s="13">
        <f t="shared" si="93"/>
        <v>84</v>
      </c>
      <c r="AF184" s="15">
        <f t="shared" si="94"/>
        <v>8.4</v>
      </c>
      <c r="AG184" s="17">
        <f t="shared" si="95"/>
        <v>149</v>
      </c>
      <c r="AH184" s="11">
        <v>0</v>
      </c>
      <c r="AI184" s="13">
        <f t="shared" si="96"/>
        <v>0</v>
      </c>
      <c r="AJ184" s="13">
        <f t="shared" si="97"/>
        <v>0</v>
      </c>
      <c r="AK184" s="155">
        <f t="shared" si="98"/>
        <v>1</v>
      </c>
      <c r="AL184" s="14">
        <v>0</v>
      </c>
      <c r="AM184" s="13">
        <f t="shared" si="99"/>
        <v>0</v>
      </c>
      <c r="AN184" s="13">
        <f t="shared" si="100"/>
        <v>0</v>
      </c>
      <c r="AO184" s="13">
        <f t="shared" si="101"/>
        <v>0</v>
      </c>
      <c r="AP184" s="161">
        <f t="shared" si="102"/>
        <v>170</v>
      </c>
      <c r="AU184" s="11">
        <v>100</v>
      </c>
      <c r="AV184" s="13">
        <f t="shared" si="103"/>
        <v>0</v>
      </c>
      <c r="AW184" s="13">
        <f t="shared" si="104"/>
        <v>0</v>
      </c>
      <c r="AX184" s="17">
        <f t="shared" si="105"/>
        <v>1</v>
      </c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">
        <f t="shared" si="106"/>
        <v>37.056243618823558</v>
      </c>
      <c r="BL184" s="11">
        <f t="shared" si="107"/>
        <v>179</v>
      </c>
    </row>
    <row r="185" spans="1:65" ht="24" x14ac:dyDescent="0.25">
      <c r="A185" s="11">
        <v>20</v>
      </c>
      <c r="B185" s="75" t="s">
        <v>82</v>
      </c>
      <c r="C185" s="12">
        <v>66.56457376212353</v>
      </c>
      <c r="D185" s="14">
        <f t="shared" si="72"/>
        <v>61.343503357285897</v>
      </c>
      <c r="E185" s="13">
        <f t="shared" si="73"/>
        <v>6.1343503357285893</v>
      </c>
      <c r="F185" s="121">
        <f t="shared" si="74"/>
        <v>265</v>
      </c>
      <c r="G185" s="60">
        <v>62.801539583558693</v>
      </c>
      <c r="H185" s="13">
        <f t="shared" si="75"/>
        <v>62.801539583558693</v>
      </c>
      <c r="I185" s="13">
        <f t="shared" si="76"/>
        <v>9.4202309375338036</v>
      </c>
      <c r="J185" s="13">
        <f t="shared" si="77"/>
        <v>9.4202309375338036</v>
      </c>
      <c r="K185" s="124">
        <f t="shared" si="78"/>
        <v>29</v>
      </c>
      <c r="L185" s="131">
        <v>3</v>
      </c>
      <c r="M185" s="13">
        <f t="shared" si="79"/>
        <v>28.125</v>
      </c>
      <c r="N185" s="13">
        <f t="shared" si="80"/>
        <v>2.8125</v>
      </c>
      <c r="O185" s="134">
        <f t="shared" si="81"/>
        <v>31</v>
      </c>
      <c r="P185" s="16">
        <v>17.830650493690655</v>
      </c>
      <c r="Q185" s="13">
        <f t="shared" si="82"/>
        <v>19.711802826069071</v>
      </c>
      <c r="R185" s="13">
        <f t="shared" si="83"/>
        <v>6.939101291707285</v>
      </c>
      <c r="S185" s="13">
        <f t="shared" si="84"/>
        <v>0.34695506458536429</v>
      </c>
      <c r="T185" s="130">
        <f t="shared" si="85"/>
        <v>39</v>
      </c>
      <c r="U185" s="14">
        <v>0</v>
      </c>
      <c r="V185" s="13">
        <f t="shared" si="86"/>
        <v>100</v>
      </c>
      <c r="W185" s="13">
        <f t="shared" si="87"/>
        <v>10</v>
      </c>
      <c r="X185" s="141">
        <f t="shared" si="88"/>
        <v>1</v>
      </c>
      <c r="Y185" s="14">
        <v>50</v>
      </c>
      <c r="Z185" s="13">
        <f t="shared" si="89"/>
        <v>50</v>
      </c>
      <c r="AA185" s="13">
        <f t="shared" si="90"/>
        <v>5</v>
      </c>
      <c r="AB185" s="147">
        <f t="shared" si="91"/>
        <v>227</v>
      </c>
      <c r="AC185" s="14">
        <v>28</v>
      </c>
      <c r="AD185" s="13">
        <f t="shared" si="92"/>
        <v>28.000000000000004</v>
      </c>
      <c r="AE185" s="13">
        <f t="shared" si="93"/>
        <v>28.000000000000004</v>
      </c>
      <c r="AF185" s="15">
        <f t="shared" si="94"/>
        <v>2.8000000000000007</v>
      </c>
      <c r="AG185" s="17">
        <f t="shared" si="95"/>
        <v>193</v>
      </c>
      <c r="AH185" s="14">
        <v>0</v>
      </c>
      <c r="AI185" s="13">
        <f t="shared" si="96"/>
        <v>0</v>
      </c>
      <c r="AJ185" s="13">
        <f t="shared" si="97"/>
        <v>0</v>
      </c>
      <c r="AK185" s="155">
        <f t="shared" si="98"/>
        <v>1</v>
      </c>
      <c r="AL185" s="14">
        <v>0</v>
      </c>
      <c r="AM185" s="13">
        <f t="shared" si="99"/>
        <v>0</v>
      </c>
      <c r="AN185" s="13">
        <f t="shared" si="100"/>
        <v>0</v>
      </c>
      <c r="AO185" s="13">
        <f t="shared" si="101"/>
        <v>0</v>
      </c>
      <c r="AP185" s="161">
        <f t="shared" si="102"/>
        <v>170</v>
      </c>
      <c r="AQ185" s="144" t="e">
        <f>'Исходные данные'!AF24</f>
        <v>#DIV/0!</v>
      </c>
      <c r="AR185" s="164" t="e">
        <f>(AQ185-$AQ$4)/(100-$AQ$4)*100</f>
        <v>#DIV/0!</v>
      </c>
      <c r="AS185" s="164" t="e">
        <f>AR185*$AS$5/100</f>
        <v>#DIV/0!</v>
      </c>
      <c r="AT185" s="166" t="e">
        <f>RANK(AS185,$AS$6:$AS$49)</f>
        <v>#DIV/0!</v>
      </c>
      <c r="AU185" s="14">
        <v>100</v>
      </c>
      <c r="AV185" s="13">
        <f t="shared" si="103"/>
        <v>0</v>
      </c>
      <c r="AW185" s="13">
        <f t="shared" si="104"/>
        <v>0</v>
      </c>
      <c r="AX185" s="17">
        <f t="shared" si="105"/>
        <v>1</v>
      </c>
      <c r="AY185" s="14" t="e">
        <f>'Исходные данные'!AL24</f>
        <v>#DIV/0!</v>
      </c>
      <c r="AZ185" s="13" t="e">
        <f>($AY$5-AY185)/($AY$5-$AY$4)*100</f>
        <v>#DIV/0!</v>
      </c>
      <c r="BA185" s="13" t="e">
        <f>AZ185*$BA$5/100</f>
        <v>#DIV/0!</v>
      </c>
      <c r="BB185" s="17" t="e">
        <f>RANK(BA185,$BA$6:$BA$49)</f>
        <v>#DIV/0!</v>
      </c>
      <c r="BC185" s="14" t="e">
        <f>'Исходные данные'!AO24</f>
        <v>#DIV/0!</v>
      </c>
      <c r="BD185" s="13" t="e">
        <f>($BC$5-BC185)/($BC$5-$BC$4)*100</f>
        <v>#DIV/0!</v>
      </c>
      <c r="BE185" s="13" t="e">
        <f>BD185*$BE$5/100</f>
        <v>#DIV/0!</v>
      </c>
      <c r="BF185" s="17" t="e">
        <f>RANK(BE185,$BE$6:$BE$49)</f>
        <v>#DIV/0!</v>
      </c>
      <c r="BG185" s="14" t="e">
        <f>'Исходные данные'!AR24</f>
        <v>#DIV/0!</v>
      </c>
      <c r="BH185" s="13" t="e">
        <f>($BG$5-BG185)/($BG$5-$BG$4)*100</f>
        <v>#DIV/0!</v>
      </c>
      <c r="BI185" s="13" t="e">
        <f>BH185*$BI$5/100</f>
        <v>#DIV/0!</v>
      </c>
      <c r="BJ185" s="17" t="e">
        <f>RANK(BI185,$BI$6:$BI$49)</f>
        <v>#DIV/0!</v>
      </c>
      <c r="BK185" s="13">
        <f t="shared" si="106"/>
        <v>36.514036337847756</v>
      </c>
      <c r="BL185" s="11">
        <f t="shared" si="107"/>
        <v>180</v>
      </c>
    </row>
    <row r="186" spans="1:65" ht="36" x14ac:dyDescent="0.25">
      <c r="A186" s="11">
        <v>22</v>
      </c>
      <c r="B186" s="88" t="s">
        <v>86</v>
      </c>
      <c r="C186" s="12">
        <v>94.971671388101981</v>
      </c>
      <c r="D186" s="14">
        <f t="shared" si="72"/>
        <v>94.186478535628666</v>
      </c>
      <c r="E186" s="13">
        <f t="shared" si="73"/>
        <v>9.4186478535628666</v>
      </c>
      <c r="F186" s="121">
        <f t="shared" si="74"/>
        <v>203</v>
      </c>
      <c r="G186" s="60">
        <v>0</v>
      </c>
      <c r="H186" s="13">
        <f t="shared" si="75"/>
        <v>0</v>
      </c>
      <c r="I186" s="13">
        <f t="shared" si="76"/>
        <v>0</v>
      </c>
      <c r="J186" s="13">
        <f t="shared" si="77"/>
        <v>0</v>
      </c>
      <c r="K186" s="124">
        <f t="shared" si="78"/>
        <v>171</v>
      </c>
      <c r="L186" s="131">
        <v>0</v>
      </c>
      <c r="M186" s="13">
        <f t="shared" si="79"/>
        <v>0</v>
      </c>
      <c r="N186" s="13">
        <f t="shared" si="80"/>
        <v>0</v>
      </c>
      <c r="O186" s="134">
        <f t="shared" si="81"/>
        <v>138</v>
      </c>
      <c r="P186" s="16">
        <v>0</v>
      </c>
      <c r="Q186" s="13">
        <f t="shared" si="82"/>
        <v>0</v>
      </c>
      <c r="R186" s="13">
        <f t="shared" si="83"/>
        <v>0</v>
      </c>
      <c r="S186" s="13">
        <f t="shared" si="84"/>
        <v>0</v>
      </c>
      <c r="T186" s="130">
        <f t="shared" si="85"/>
        <v>149</v>
      </c>
      <c r="U186" s="14">
        <v>0</v>
      </c>
      <c r="V186" s="13">
        <f t="shared" si="86"/>
        <v>100</v>
      </c>
      <c r="W186" s="13">
        <f t="shared" si="87"/>
        <v>10</v>
      </c>
      <c r="X186" s="141">
        <f t="shared" si="88"/>
        <v>1</v>
      </c>
      <c r="Y186" s="14">
        <v>0</v>
      </c>
      <c r="Z186" s="13">
        <f t="shared" si="89"/>
        <v>100</v>
      </c>
      <c r="AA186" s="13">
        <f t="shared" si="90"/>
        <v>10</v>
      </c>
      <c r="AB186" s="147">
        <f t="shared" si="91"/>
        <v>1</v>
      </c>
      <c r="AC186" s="14">
        <v>0</v>
      </c>
      <c r="AD186" s="13">
        <f t="shared" si="92"/>
        <v>0</v>
      </c>
      <c r="AE186" s="13">
        <f t="shared" si="93"/>
        <v>0</v>
      </c>
      <c r="AF186" s="15">
        <f t="shared" si="94"/>
        <v>0</v>
      </c>
      <c r="AG186" s="17">
        <f t="shared" si="95"/>
        <v>198</v>
      </c>
      <c r="AH186" s="14">
        <v>0</v>
      </c>
      <c r="AI186" s="13">
        <f t="shared" si="96"/>
        <v>0</v>
      </c>
      <c r="AJ186" s="13">
        <f t="shared" si="97"/>
        <v>0</v>
      </c>
      <c r="AK186" s="155">
        <f t="shared" si="98"/>
        <v>1</v>
      </c>
      <c r="AL186" s="14">
        <v>69.924587534763091</v>
      </c>
      <c r="AM186" s="13">
        <f t="shared" si="99"/>
        <v>69.924587534763091</v>
      </c>
      <c r="AN186" s="13">
        <f t="shared" si="100"/>
        <v>6.992458753476309</v>
      </c>
      <c r="AO186" s="13">
        <f t="shared" si="101"/>
        <v>6.992458753476309</v>
      </c>
      <c r="AP186" s="161">
        <f t="shared" si="102"/>
        <v>13</v>
      </c>
      <c r="AQ186" s="144" t="e">
        <f>'Исходные данные'!AF26</f>
        <v>#DIV/0!</v>
      </c>
      <c r="AR186" s="164" t="e">
        <f>(AQ186-$AQ$4)/(100-$AQ$4)*100</f>
        <v>#DIV/0!</v>
      </c>
      <c r="AS186" s="164" t="e">
        <f>AR186*$AS$5/100</f>
        <v>#DIV/0!</v>
      </c>
      <c r="AT186" s="166" t="e">
        <f>RANK(AS186,$AS$6:$AS$49)</f>
        <v>#DIV/0!</v>
      </c>
      <c r="AU186" s="14">
        <v>100</v>
      </c>
      <c r="AV186" s="13">
        <f t="shared" si="103"/>
        <v>0</v>
      </c>
      <c r="AW186" s="13">
        <f t="shared" si="104"/>
        <v>0</v>
      </c>
      <c r="AX186" s="17">
        <f t="shared" si="105"/>
        <v>1</v>
      </c>
      <c r="AY186" s="14" t="e">
        <f>'Исходные данные'!AL26</f>
        <v>#DIV/0!</v>
      </c>
      <c r="AZ186" s="13">
        <v>0</v>
      </c>
      <c r="BA186" s="13">
        <f>AZ186*$BA$5/100</f>
        <v>0</v>
      </c>
      <c r="BB186" s="17" t="e">
        <f>RANK(BA186,$BA$6:$BA$49)</f>
        <v>#DIV/0!</v>
      </c>
      <c r="BC186" s="14" t="e">
        <f>'Исходные данные'!AO26</f>
        <v>#DIV/0!</v>
      </c>
      <c r="BD186" s="13">
        <v>0</v>
      </c>
      <c r="BE186" s="13">
        <f>BD186*$BE$5/100</f>
        <v>0</v>
      </c>
      <c r="BF186" s="17" t="e">
        <f>RANK(BE186,$BE$6:$BE$49)</f>
        <v>#DIV/0!</v>
      </c>
      <c r="BG186" s="14" t="e">
        <f>'Исходные данные'!AR26</f>
        <v>#DIV/0!</v>
      </c>
      <c r="BH186" s="13" t="e">
        <f>($BG$5-BG186)/($BG$5-$BG$4)*100</f>
        <v>#DIV/0!</v>
      </c>
      <c r="BI186" s="13" t="e">
        <f>BH186*$BI$5/100</f>
        <v>#DIV/0!</v>
      </c>
      <c r="BJ186" s="17" t="e">
        <f>RANK(BI186,$BI$6:$BI$49)</f>
        <v>#DIV/0!</v>
      </c>
      <c r="BK186" s="13">
        <f t="shared" si="106"/>
        <v>36.411106607039173</v>
      </c>
      <c r="BL186" s="11">
        <f t="shared" si="107"/>
        <v>181</v>
      </c>
      <c r="BM186" s="18"/>
    </row>
    <row r="187" spans="1:65" ht="24" x14ac:dyDescent="0.25">
      <c r="A187" s="11">
        <v>273</v>
      </c>
      <c r="B187" s="76" t="s">
        <v>338</v>
      </c>
      <c r="C187" s="12">
        <v>53.884155193089697</v>
      </c>
      <c r="D187" s="14">
        <f t="shared" si="72"/>
        <v>46.682988657856782</v>
      </c>
      <c r="E187" s="13">
        <f t="shared" si="73"/>
        <v>4.6682988657856779</v>
      </c>
      <c r="F187" s="121">
        <f t="shared" si="74"/>
        <v>269</v>
      </c>
      <c r="G187" s="60">
        <v>69.52493556243941</v>
      </c>
      <c r="H187" s="13">
        <f t="shared" si="75"/>
        <v>69.52493556243941</v>
      </c>
      <c r="I187" s="13">
        <f t="shared" si="76"/>
        <v>10.428740334365912</v>
      </c>
      <c r="J187" s="13">
        <f t="shared" si="77"/>
        <v>10.428740334365912</v>
      </c>
      <c r="K187" s="124">
        <f t="shared" si="78"/>
        <v>25</v>
      </c>
      <c r="L187" s="131">
        <v>4</v>
      </c>
      <c r="M187" s="13">
        <f t="shared" si="79"/>
        <v>37.5</v>
      </c>
      <c r="N187" s="13">
        <f t="shared" si="80"/>
        <v>3.75</v>
      </c>
      <c r="O187" s="134">
        <f t="shared" si="81"/>
        <v>16</v>
      </c>
      <c r="P187" s="137">
        <v>15.081169604168494</v>
      </c>
      <c r="Q187" s="13">
        <f t="shared" si="82"/>
        <v>16.672248818351662</v>
      </c>
      <c r="R187" s="13">
        <f t="shared" si="83"/>
        <v>5.9259166224681481</v>
      </c>
      <c r="S187" s="13">
        <f t="shared" si="84"/>
        <v>0.2962958311234074</v>
      </c>
      <c r="T187" s="130">
        <f t="shared" si="85"/>
        <v>47</v>
      </c>
      <c r="U187" s="14">
        <v>0</v>
      </c>
      <c r="V187" s="13">
        <f t="shared" si="86"/>
        <v>100</v>
      </c>
      <c r="W187" s="13">
        <f t="shared" si="87"/>
        <v>10</v>
      </c>
      <c r="X187" s="141">
        <f t="shared" si="88"/>
        <v>1</v>
      </c>
      <c r="Y187" s="14">
        <v>100</v>
      </c>
      <c r="Z187" s="13">
        <f t="shared" si="89"/>
        <v>0</v>
      </c>
      <c r="AA187" s="13">
        <f t="shared" si="90"/>
        <v>0</v>
      </c>
      <c r="AB187" s="147">
        <f t="shared" si="91"/>
        <v>252</v>
      </c>
      <c r="AC187" s="11">
        <v>71</v>
      </c>
      <c r="AD187" s="13">
        <f t="shared" si="92"/>
        <v>71</v>
      </c>
      <c r="AE187" s="13">
        <f t="shared" si="93"/>
        <v>71</v>
      </c>
      <c r="AF187" s="15">
        <f t="shared" si="94"/>
        <v>7.1</v>
      </c>
      <c r="AG187" s="17">
        <f t="shared" si="95"/>
        <v>173</v>
      </c>
      <c r="AH187" s="11">
        <v>0</v>
      </c>
      <c r="AI187" s="13">
        <f t="shared" si="96"/>
        <v>0</v>
      </c>
      <c r="AJ187" s="13">
        <f t="shared" si="97"/>
        <v>0</v>
      </c>
      <c r="AK187" s="155">
        <f t="shared" si="98"/>
        <v>1</v>
      </c>
      <c r="AL187" s="14">
        <v>0</v>
      </c>
      <c r="AM187" s="13">
        <f t="shared" si="99"/>
        <v>0</v>
      </c>
      <c r="AN187" s="13">
        <f t="shared" si="100"/>
        <v>0</v>
      </c>
      <c r="AO187" s="13">
        <f t="shared" si="101"/>
        <v>0</v>
      </c>
      <c r="AP187" s="161">
        <f t="shared" si="102"/>
        <v>170</v>
      </c>
      <c r="AU187" s="11">
        <v>100</v>
      </c>
      <c r="AV187" s="13">
        <f t="shared" si="103"/>
        <v>0</v>
      </c>
      <c r="AW187" s="13">
        <f t="shared" si="104"/>
        <v>0</v>
      </c>
      <c r="AX187" s="17">
        <f t="shared" si="105"/>
        <v>1</v>
      </c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">
        <f t="shared" si="106"/>
        <v>36.243335031274995</v>
      </c>
      <c r="BL187" s="11">
        <f t="shared" si="107"/>
        <v>182</v>
      </c>
    </row>
    <row r="188" spans="1:65" x14ac:dyDescent="0.25">
      <c r="A188" s="11">
        <v>88</v>
      </c>
      <c r="B188" s="76" t="s">
        <v>162</v>
      </c>
      <c r="C188" s="12">
        <v>88.353337600501021</v>
      </c>
      <c r="D188" s="14">
        <f t="shared" si="72"/>
        <v>86.534666471963874</v>
      </c>
      <c r="E188" s="13">
        <f t="shared" si="73"/>
        <v>8.653466647196387</v>
      </c>
      <c r="F188" s="121">
        <f t="shared" si="74"/>
        <v>239</v>
      </c>
      <c r="G188" s="60">
        <v>24.473159476093699</v>
      </c>
      <c r="H188" s="13">
        <f t="shared" si="75"/>
        <v>24.473159476093699</v>
      </c>
      <c r="I188" s="13">
        <f t="shared" si="76"/>
        <v>3.6709739214140544</v>
      </c>
      <c r="J188" s="13">
        <f t="shared" si="77"/>
        <v>3.6709739214140544</v>
      </c>
      <c r="K188" s="124">
        <f t="shared" si="78"/>
        <v>75</v>
      </c>
      <c r="L188" s="131">
        <v>3</v>
      </c>
      <c r="M188" s="13">
        <f t="shared" si="79"/>
        <v>28.125</v>
      </c>
      <c r="N188" s="13">
        <f t="shared" si="80"/>
        <v>2.8125</v>
      </c>
      <c r="O188" s="134">
        <f t="shared" si="81"/>
        <v>31</v>
      </c>
      <c r="P188" s="137">
        <v>0</v>
      </c>
      <c r="Q188" s="13">
        <f t="shared" si="82"/>
        <v>0</v>
      </c>
      <c r="R188" s="13">
        <f t="shared" si="83"/>
        <v>0</v>
      </c>
      <c r="S188" s="13">
        <f t="shared" si="84"/>
        <v>0</v>
      </c>
      <c r="T188" s="130">
        <f t="shared" si="85"/>
        <v>149</v>
      </c>
      <c r="U188" s="14">
        <v>0</v>
      </c>
      <c r="V188" s="13">
        <f t="shared" si="86"/>
        <v>100</v>
      </c>
      <c r="W188" s="13">
        <f t="shared" si="87"/>
        <v>10</v>
      </c>
      <c r="X188" s="141">
        <f t="shared" si="88"/>
        <v>1</v>
      </c>
      <c r="Y188" s="14">
        <v>100</v>
      </c>
      <c r="Z188" s="13">
        <f t="shared" si="89"/>
        <v>0</v>
      </c>
      <c r="AA188" s="13">
        <f t="shared" si="90"/>
        <v>0</v>
      </c>
      <c r="AB188" s="147">
        <f t="shared" si="91"/>
        <v>252</v>
      </c>
      <c r="AC188" s="11">
        <v>96</v>
      </c>
      <c r="AD188" s="13">
        <f t="shared" si="92"/>
        <v>96</v>
      </c>
      <c r="AE188" s="13">
        <f t="shared" si="93"/>
        <v>96</v>
      </c>
      <c r="AF188" s="15">
        <f t="shared" si="94"/>
        <v>9.6</v>
      </c>
      <c r="AG188" s="17">
        <f t="shared" si="95"/>
        <v>127</v>
      </c>
      <c r="AH188" s="11">
        <v>0</v>
      </c>
      <c r="AI188" s="13">
        <f t="shared" si="96"/>
        <v>0</v>
      </c>
      <c r="AJ188" s="13">
        <f t="shared" si="97"/>
        <v>0</v>
      </c>
      <c r="AK188" s="155">
        <f t="shared" si="98"/>
        <v>1</v>
      </c>
      <c r="AL188" s="14">
        <v>13.035828839643552</v>
      </c>
      <c r="AM188" s="13">
        <f t="shared" si="99"/>
        <v>13.035828839643552</v>
      </c>
      <c r="AN188" s="13">
        <f t="shared" si="100"/>
        <v>1.3035828839643551</v>
      </c>
      <c r="AO188" s="13">
        <f t="shared" si="101"/>
        <v>1.3035828839643551</v>
      </c>
      <c r="AP188" s="161">
        <f t="shared" si="102"/>
        <v>133</v>
      </c>
      <c r="AU188" s="11">
        <v>100</v>
      </c>
      <c r="AV188" s="13">
        <f t="shared" si="103"/>
        <v>0</v>
      </c>
      <c r="AW188" s="13">
        <f t="shared" si="104"/>
        <v>0</v>
      </c>
      <c r="AX188" s="17">
        <f t="shared" si="105"/>
        <v>1</v>
      </c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">
        <f t="shared" si="106"/>
        <v>36.040523452574796</v>
      </c>
      <c r="BL188" s="11">
        <f t="shared" si="107"/>
        <v>183</v>
      </c>
    </row>
    <row r="189" spans="1:65" x14ac:dyDescent="0.25">
      <c r="A189" s="11">
        <v>75</v>
      </c>
      <c r="B189" s="76" t="s">
        <v>135</v>
      </c>
      <c r="C189" s="12">
        <v>98.395868289838532</v>
      </c>
      <c r="D189" s="14">
        <f t="shared" si="72"/>
        <v>98.145376953559492</v>
      </c>
      <c r="E189" s="13">
        <f t="shared" si="73"/>
        <v>9.8145376953559484</v>
      </c>
      <c r="F189" s="121">
        <f t="shared" si="74"/>
        <v>163</v>
      </c>
      <c r="G189" s="60">
        <v>16.899485063804367</v>
      </c>
      <c r="H189" s="13">
        <f t="shared" si="75"/>
        <v>16.899485063804367</v>
      </c>
      <c r="I189" s="13">
        <f t="shared" si="76"/>
        <v>2.5349227595706547</v>
      </c>
      <c r="J189" s="13">
        <f t="shared" si="77"/>
        <v>2.5349227595706547</v>
      </c>
      <c r="K189" s="124">
        <f t="shared" si="78"/>
        <v>90</v>
      </c>
      <c r="L189" s="131">
        <v>1</v>
      </c>
      <c r="M189" s="13">
        <f t="shared" si="79"/>
        <v>9.375</v>
      </c>
      <c r="N189" s="13">
        <f t="shared" si="80"/>
        <v>0.9375</v>
      </c>
      <c r="O189" s="134">
        <f t="shared" si="81"/>
        <v>115</v>
      </c>
      <c r="P189" s="137">
        <v>0</v>
      </c>
      <c r="Q189" s="13">
        <f t="shared" si="82"/>
        <v>0</v>
      </c>
      <c r="R189" s="13">
        <f t="shared" si="83"/>
        <v>0</v>
      </c>
      <c r="S189" s="13">
        <f t="shared" si="84"/>
        <v>0</v>
      </c>
      <c r="T189" s="130">
        <f t="shared" si="85"/>
        <v>149</v>
      </c>
      <c r="U189" s="14">
        <v>0</v>
      </c>
      <c r="V189" s="13">
        <f t="shared" si="86"/>
        <v>100</v>
      </c>
      <c r="W189" s="13">
        <f t="shared" si="87"/>
        <v>10</v>
      </c>
      <c r="X189" s="141">
        <f t="shared" si="88"/>
        <v>1</v>
      </c>
      <c r="Y189" s="14">
        <v>100</v>
      </c>
      <c r="Z189" s="13">
        <f t="shared" si="89"/>
        <v>0</v>
      </c>
      <c r="AA189" s="13">
        <f t="shared" si="90"/>
        <v>0</v>
      </c>
      <c r="AB189" s="147">
        <f t="shared" si="91"/>
        <v>252</v>
      </c>
      <c r="AC189" s="11">
        <v>100</v>
      </c>
      <c r="AD189" s="13">
        <f t="shared" si="92"/>
        <v>100</v>
      </c>
      <c r="AE189" s="13">
        <f t="shared" si="93"/>
        <v>100</v>
      </c>
      <c r="AF189" s="15">
        <f t="shared" si="94"/>
        <v>10</v>
      </c>
      <c r="AG189" s="17">
        <f t="shared" si="95"/>
        <v>1</v>
      </c>
      <c r="AH189" s="11">
        <v>0</v>
      </c>
      <c r="AI189" s="13">
        <f t="shared" si="96"/>
        <v>0</v>
      </c>
      <c r="AJ189" s="13">
        <f t="shared" si="97"/>
        <v>0</v>
      </c>
      <c r="AK189" s="155">
        <f t="shared" si="98"/>
        <v>1</v>
      </c>
      <c r="AL189" s="14">
        <v>27.368249572371102</v>
      </c>
      <c r="AM189" s="13">
        <f t="shared" si="99"/>
        <v>27.368249572371102</v>
      </c>
      <c r="AN189" s="13">
        <f t="shared" si="100"/>
        <v>2.7368249572371104</v>
      </c>
      <c r="AO189" s="13">
        <f t="shared" si="101"/>
        <v>2.7368249572371104</v>
      </c>
      <c r="AP189" s="161">
        <f t="shared" si="102"/>
        <v>67</v>
      </c>
      <c r="AU189" s="11">
        <v>100</v>
      </c>
      <c r="AV189" s="13">
        <f t="shared" si="103"/>
        <v>0</v>
      </c>
      <c r="AW189" s="13">
        <f t="shared" si="104"/>
        <v>0</v>
      </c>
      <c r="AX189" s="17">
        <f t="shared" si="105"/>
        <v>1</v>
      </c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">
        <f t="shared" si="106"/>
        <v>36.023785412163711</v>
      </c>
      <c r="BL189" s="11">
        <f t="shared" si="107"/>
        <v>184</v>
      </c>
    </row>
    <row r="190" spans="1:65" ht="48" x14ac:dyDescent="0.25">
      <c r="A190" s="11">
        <v>191</v>
      </c>
      <c r="B190" s="76" t="s">
        <v>255</v>
      </c>
      <c r="C190" s="12">
        <v>100</v>
      </c>
      <c r="D190" s="14">
        <f t="shared" si="72"/>
        <v>100</v>
      </c>
      <c r="E190" s="13">
        <f t="shared" si="73"/>
        <v>10</v>
      </c>
      <c r="F190" s="121">
        <f t="shared" si="74"/>
        <v>1</v>
      </c>
      <c r="G190" s="60">
        <v>0</v>
      </c>
      <c r="H190" s="13">
        <f t="shared" si="75"/>
        <v>0</v>
      </c>
      <c r="I190" s="13">
        <f t="shared" si="76"/>
        <v>0</v>
      </c>
      <c r="J190" s="13">
        <f t="shared" si="77"/>
        <v>0</v>
      </c>
      <c r="K190" s="124">
        <f t="shared" si="78"/>
        <v>171</v>
      </c>
      <c r="L190" s="131">
        <v>0</v>
      </c>
      <c r="M190" s="13">
        <f t="shared" si="79"/>
        <v>0</v>
      </c>
      <c r="N190" s="13">
        <f t="shared" si="80"/>
        <v>0</v>
      </c>
      <c r="O190" s="134">
        <f t="shared" si="81"/>
        <v>138</v>
      </c>
      <c r="P190" s="137">
        <v>0</v>
      </c>
      <c r="Q190" s="13">
        <f t="shared" si="82"/>
        <v>0</v>
      </c>
      <c r="R190" s="13">
        <f t="shared" si="83"/>
        <v>0</v>
      </c>
      <c r="S190" s="13">
        <f t="shared" si="84"/>
        <v>0</v>
      </c>
      <c r="T190" s="130">
        <f t="shared" si="85"/>
        <v>149</v>
      </c>
      <c r="U190" s="14">
        <v>0</v>
      </c>
      <c r="V190" s="13">
        <f t="shared" si="86"/>
        <v>100</v>
      </c>
      <c r="W190" s="13">
        <f t="shared" si="87"/>
        <v>10</v>
      </c>
      <c r="X190" s="141">
        <f t="shared" si="88"/>
        <v>1</v>
      </c>
      <c r="Y190" s="14">
        <v>0</v>
      </c>
      <c r="Z190" s="13">
        <f t="shared" si="89"/>
        <v>100</v>
      </c>
      <c r="AA190" s="13">
        <f t="shared" si="90"/>
        <v>10</v>
      </c>
      <c r="AB190" s="147">
        <f t="shared" si="91"/>
        <v>1</v>
      </c>
      <c r="AC190" s="11">
        <v>0</v>
      </c>
      <c r="AD190" s="13">
        <f t="shared" si="92"/>
        <v>0</v>
      </c>
      <c r="AE190" s="13">
        <f t="shared" si="93"/>
        <v>0</v>
      </c>
      <c r="AF190" s="15">
        <f t="shared" si="94"/>
        <v>0</v>
      </c>
      <c r="AG190" s="17">
        <f t="shared" si="95"/>
        <v>198</v>
      </c>
      <c r="AH190" s="11">
        <v>0</v>
      </c>
      <c r="AI190" s="13">
        <f t="shared" si="96"/>
        <v>0</v>
      </c>
      <c r="AJ190" s="13">
        <f t="shared" si="97"/>
        <v>0</v>
      </c>
      <c r="AK190" s="155">
        <f t="shared" si="98"/>
        <v>1</v>
      </c>
      <c r="AL190" s="14">
        <v>59.872029250457039</v>
      </c>
      <c r="AM190" s="13">
        <f t="shared" si="99"/>
        <v>59.872029250457039</v>
      </c>
      <c r="AN190" s="13">
        <f t="shared" si="100"/>
        <v>5.9872029250457039</v>
      </c>
      <c r="AO190" s="13">
        <f t="shared" si="101"/>
        <v>5.9872029250457039</v>
      </c>
      <c r="AP190" s="161">
        <f t="shared" si="102"/>
        <v>22</v>
      </c>
      <c r="AU190" s="11">
        <v>100</v>
      </c>
      <c r="AV190" s="13">
        <f t="shared" si="103"/>
        <v>0</v>
      </c>
      <c r="AW190" s="13">
        <f t="shared" si="104"/>
        <v>0</v>
      </c>
      <c r="AX190" s="17">
        <f t="shared" si="105"/>
        <v>1</v>
      </c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">
        <f t="shared" si="106"/>
        <v>35.987202925045708</v>
      </c>
      <c r="BL190" s="11">
        <f t="shared" si="107"/>
        <v>185</v>
      </c>
    </row>
    <row r="191" spans="1:65" ht="48" x14ac:dyDescent="0.25">
      <c r="A191" s="11">
        <v>213</v>
      </c>
      <c r="B191" s="89" t="s">
        <v>277</v>
      </c>
      <c r="C191" s="12">
        <v>88.988425153303979</v>
      </c>
      <c r="D191" s="14">
        <f t="shared" si="72"/>
        <v>87.268925388781454</v>
      </c>
      <c r="E191" s="13">
        <f t="shared" si="73"/>
        <v>8.7268925388781451</v>
      </c>
      <c r="F191" s="121">
        <f t="shared" si="74"/>
        <v>236</v>
      </c>
      <c r="G191" s="60">
        <v>0</v>
      </c>
      <c r="H191" s="13">
        <f t="shared" si="75"/>
        <v>0</v>
      </c>
      <c r="I191" s="13">
        <f t="shared" si="76"/>
        <v>0</v>
      </c>
      <c r="J191" s="13">
        <f t="shared" si="77"/>
        <v>0</v>
      </c>
      <c r="K191" s="124">
        <f t="shared" si="78"/>
        <v>171</v>
      </c>
      <c r="L191" s="131">
        <v>0</v>
      </c>
      <c r="M191" s="13">
        <f t="shared" si="79"/>
        <v>0</v>
      </c>
      <c r="N191" s="13">
        <f t="shared" si="80"/>
        <v>0</v>
      </c>
      <c r="O191" s="134">
        <f t="shared" si="81"/>
        <v>138</v>
      </c>
      <c r="P191" s="137">
        <v>0</v>
      </c>
      <c r="Q191" s="13">
        <f t="shared" si="82"/>
        <v>0</v>
      </c>
      <c r="R191" s="13">
        <f t="shared" si="83"/>
        <v>0</v>
      </c>
      <c r="S191" s="13">
        <f t="shared" si="84"/>
        <v>0</v>
      </c>
      <c r="T191" s="130">
        <f t="shared" si="85"/>
        <v>149</v>
      </c>
      <c r="U191" s="14">
        <v>0</v>
      </c>
      <c r="V191" s="13">
        <f t="shared" si="86"/>
        <v>100</v>
      </c>
      <c r="W191" s="13">
        <f t="shared" si="87"/>
        <v>10</v>
      </c>
      <c r="X191" s="141">
        <f t="shared" si="88"/>
        <v>1</v>
      </c>
      <c r="Y191" s="14">
        <v>0</v>
      </c>
      <c r="Z191" s="13">
        <f t="shared" si="89"/>
        <v>100</v>
      </c>
      <c r="AA191" s="13">
        <f t="shared" si="90"/>
        <v>10</v>
      </c>
      <c r="AB191" s="147">
        <f t="shared" si="91"/>
        <v>1</v>
      </c>
      <c r="AC191" s="11">
        <v>71</v>
      </c>
      <c r="AD191" s="13">
        <f t="shared" si="92"/>
        <v>71</v>
      </c>
      <c r="AE191" s="13">
        <f t="shared" si="93"/>
        <v>71</v>
      </c>
      <c r="AF191" s="15">
        <f t="shared" si="94"/>
        <v>7.1</v>
      </c>
      <c r="AG191" s="17">
        <f t="shared" si="95"/>
        <v>173</v>
      </c>
      <c r="AH191" s="11">
        <v>0</v>
      </c>
      <c r="AI191" s="13">
        <f t="shared" si="96"/>
        <v>0</v>
      </c>
      <c r="AJ191" s="13">
        <f t="shared" si="97"/>
        <v>0</v>
      </c>
      <c r="AK191" s="155">
        <f t="shared" si="98"/>
        <v>1</v>
      </c>
      <c r="AL191" s="14">
        <v>0</v>
      </c>
      <c r="AM191" s="13">
        <f t="shared" si="99"/>
        <v>0</v>
      </c>
      <c r="AN191" s="13">
        <f t="shared" si="100"/>
        <v>0</v>
      </c>
      <c r="AO191" s="13">
        <f t="shared" si="101"/>
        <v>0</v>
      </c>
      <c r="AP191" s="161">
        <f t="shared" si="102"/>
        <v>170</v>
      </c>
      <c r="AU191" s="11">
        <v>100</v>
      </c>
      <c r="AV191" s="13">
        <f t="shared" si="103"/>
        <v>0</v>
      </c>
      <c r="AW191" s="13">
        <f t="shared" si="104"/>
        <v>0</v>
      </c>
      <c r="AX191" s="17">
        <f t="shared" si="105"/>
        <v>1</v>
      </c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">
        <f t="shared" si="106"/>
        <v>35.826892538878148</v>
      </c>
      <c r="BL191" s="11">
        <f t="shared" si="107"/>
        <v>186</v>
      </c>
    </row>
    <row r="192" spans="1:65" x14ac:dyDescent="0.25">
      <c r="A192" s="11">
        <v>86</v>
      </c>
      <c r="B192" s="76" t="s">
        <v>145</v>
      </c>
      <c r="C192" s="12">
        <v>100</v>
      </c>
      <c r="D192" s="14">
        <f t="shared" si="72"/>
        <v>100</v>
      </c>
      <c r="E192" s="13">
        <f t="shared" si="73"/>
        <v>10</v>
      </c>
      <c r="F192" s="121">
        <f t="shared" si="74"/>
        <v>1</v>
      </c>
      <c r="G192" s="60">
        <v>2.0088946006730133</v>
      </c>
      <c r="H192" s="13">
        <f t="shared" si="75"/>
        <v>2.0088946006730133</v>
      </c>
      <c r="I192" s="13">
        <f t="shared" si="76"/>
        <v>0.30133419010095197</v>
      </c>
      <c r="J192" s="13">
        <f t="shared" si="77"/>
        <v>0.30133419010095197</v>
      </c>
      <c r="K192" s="124">
        <f t="shared" si="78"/>
        <v>112</v>
      </c>
      <c r="L192" s="131">
        <v>5</v>
      </c>
      <c r="M192" s="13">
        <f t="shared" si="79"/>
        <v>46.875</v>
      </c>
      <c r="N192" s="13">
        <f t="shared" si="80"/>
        <v>4.6875</v>
      </c>
      <c r="O192" s="134">
        <f t="shared" si="81"/>
        <v>9</v>
      </c>
      <c r="P192" s="137">
        <v>39.663299663299654</v>
      </c>
      <c r="Q192" s="13">
        <f t="shared" si="82"/>
        <v>43.847819386673841</v>
      </c>
      <c r="R192" s="13">
        <f t="shared" si="83"/>
        <v>14.984440145242209</v>
      </c>
      <c r="S192" s="13">
        <f t="shared" si="84"/>
        <v>0.74922200726211041</v>
      </c>
      <c r="T192" s="130">
        <f t="shared" si="85"/>
        <v>3</v>
      </c>
      <c r="U192" s="14">
        <v>0</v>
      </c>
      <c r="V192" s="13">
        <f t="shared" si="86"/>
        <v>100</v>
      </c>
      <c r="W192" s="13">
        <f t="shared" si="87"/>
        <v>10</v>
      </c>
      <c r="X192" s="141">
        <f t="shared" si="88"/>
        <v>1</v>
      </c>
      <c r="Y192" s="14">
        <v>0</v>
      </c>
      <c r="Z192" s="13">
        <f t="shared" si="89"/>
        <v>100</v>
      </c>
      <c r="AA192" s="13">
        <f t="shared" si="90"/>
        <v>10</v>
      </c>
      <c r="AB192" s="147">
        <f t="shared" si="91"/>
        <v>1</v>
      </c>
      <c r="AC192" s="11">
        <v>0</v>
      </c>
      <c r="AD192" s="13">
        <f t="shared" si="92"/>
        <v>0</v>
      </c>
      <c r="AE192" s="13">
        <f t="shared" si="93"/>
        <v>0</v>
      </c>
      <c r="AF192" s="15">
        <f t="shared" si="94"/>
        <v>0</v>
      </c>
      <c r="AG192" s="17">
        <f t="shared" si="95"/>
        <v>198</v>
      </c>
      <c r="AH192" s="11">
        <v>0</v>
      </c>
      <c r="AI192" s="13">
        <f t="shared" si="96"/>
        <v>0</v>
      </c>
      <c r="AJ192" s="13">
        <f t="shared" si="97"/>
        <v>0</v>
      </c>
      <c r="AK192" s="155">
        <f t="shared" si="98"/>
        <v>1</v>
      </c>
      <c r="AL192" s="14">
        <v>0</v>
      </c>
      <c r="AM192" s="13">
        <f t="shared" si="99"/>
        <v>0</v>
      </c>
      <c r="AN192" s="13">
        <f t="shared" si="100"/>
        <v>0</v>
      </c>
      <c r="AO192" s="13">
        <f t="shared" si="101"/>
        <v>0</v>
      </c>
      <c r="AP192" s="161">
        <f t="shared" si="102"/>
        <v>170</v>
      </c>
      <c r="AU192" s="11">
        <v>100</v>
      </c>
      <c r="AV192" s="13">
        <f t="shared" si="103"/>
        <v>0</v>
      </c>
      <c r="AW192" s="13">
        <f t="shared" si="104"/>
        <v>0</v>
      </c>
      <c r="AX192" s="17">
        <f t="shared" si="105"/>
        <v>1</v>
      </c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">
        <f t="shared" si="106"/>
        <v>35.738056197363065</v>
      </c>
      <c r="BL192" s="11">
        <f t="shared" si="107"/>
        <v>187</v>
      </c>
    </row>
    <row r="193" spans="1:65" ht="15.75" x14ac:dyDescent="0.25">
      <c r="A193" s="11">
        <v>37</v>
      </c>
      <c r="B193" s="86" t="s">
        <v>101</v>
      </c>
      <c r="C193" s="12">
        <v>99.996388979164408</v>
      </c>
      <c r="D193" s="14">
        <f t="shared" si="72"/>
        <v>99.995825104372386</v>
      </c>
      <c r="E193" s="13">
        <f t="shared" si="73"/>
        <v>9.9995825104372393</v>
      </c>
      <c r="F193" s="121">
        <f t="shared" si="74"/>
        <v>118</v>
      </c>
      <c r="G193" s="60">
        <v>61.333512843782088</v>
      </c>
      <c r="H193" s="13">
        <f t="shared" si="75"/>
        <v>61.333512843782088</v>
      </c>
      <c r="I193" s="13">
        <f t="shared" si="76"/>
        <v>9.2000269265673129</v>
      </c>
      <c r="J193" s="13">
        <f t="shared" si="77"/>
        <v>9.2000269265673129</v>
      </c>
      <c r="K193" s="124">
        <f t="shared" si="78"/>
        <v>30</v>
      </c>
      <c r="L193" s="131">
        <v>1</v>
      </c>
      <c r="M193" s="13">
        <f t="shared" si="79"/>
        <v>9.375</v>
      </c>
      <c r="N193" s="13">
        <f t="shared" si="80"/>
        <v>0.9375</v>
      </c>
      <c r="O193" s="134">
        <f t="shared" si="81"/>
        <v>115</v>
      </c>
      <c r="P193" s="16">
        <v>0</v>
      </c>
      <c r="Q193" s="13">
        <f t="shared" si="82"/>
        <v>0</v>
      </c>
      <c r="R193" s="13">
        <f t="shared" si="83"/>
        <v>0</v>
      </c>
      <c r="S193" s="13">
        <f t="shared" si="84"/>
        <v>0</v>
      </c>
      <c r="T193" s="130">
        <f t="shared" si="85"/>
        <v>149</v>
      </c>
      <c r="U193" s="14">
        <v>0</v>
      </c>
      <c r="V193" s="13">
        <f t="shared" si="86"/>
        <v>100</v>
      </c>
      <c r="W193" s="13">
        <f t="shared" si="87"/>
        <v>10</v>
      </c>
      <c r="X193" s="141">
        <f t="shared" si="88"/>
        <v>1</v>
      </c>
      <c r="Y193" s="14">
        <v>100</v>
      </c>
      <c r="Z193" s="13">
        <f t="shared" si="89"/>
        <v>0</v>
      </c>
      <c r="AA193" s="13">
        <f t="shared" si="90"/>
        <v>0</v>
      </c>
      <c r="AB193" s="147">
        <f t="shared" si="91"/>
        <v>252</v>
      </c>
      <c r="AC193" s="14">
        <v>54</v>
      </c>
      <c r="AD193" s="13">
        <f t="shared" si="92"/>
        <v>54</v>
      </c>
      <c r="AE193" s="13">
        <f t="shared" si="93"/>
        <v>54</v>
      </c>
      <c r="AF193" s="15">
        <f t="shared" si="94"/>
        <v>5.4</v>
      </c>
      <c r="AG193" s="17">
        <f t="shared" si="95"/>
        <v>187</v>
      </c>
      <c r="AH193" s="14">
        <v>0</v>
      </c>
      <c r="AI193" s="13">
        <f t="shared" si="96"/>
        <v>0</v>
      </c>
      <c r="AJ193" s="13">
        <f t="shared" si="97"/>
        <v>0</v>
      </c>
      <c r="AK193" s="155">
        <f t="shared" si="98"/>
        <v>1</v>
      </c>
      <c r="AL193" s="14">
        <v>0.22402412365343272</v>
      </c>
      <c r="AM193" s="13">
        <f t="shared" si="99"/>
        <v>0.22402412365343272</v>
      </c>
      <c r="AN193" s="13">
        <f t="shared" si="100"/>
        <v>2.2402412365343273E-2</v>
      </c>
      <c r="AO193" s="13">
        <f t="shared" si="101"/>
        <v>2.2402412365343273E-2</v>
      </c>
      <c r="AP193" s="161">
        <f t="shared" si="102"/>
        <v>167</v>
      </c>
      <c r="AQ193" s="144" t="e">
        <f>'Исходные данные'!AF41</f>
        <v>#DIV/0!</v>
      </c>
      <c r="AR193" s="164" t="e">
        <f>(AQ193-$AQ$4)/(100-$AQ$4)*100</f>
        <v>#DIV/0!</v>
      </c>
      <c r="AS193" s="164" t="e">
        <f>AR193*$AS$5/100</f>
        <v>#DIV/0!</v>
      </c>
      <c r="AT193" s="166" t="e">
        <f>RANK(AS193,$AS$6:$AS$49)</f>
        <v>#DIV/0!</v>
      </c>
      <c r="AU193" s="14">
        <v>100</v>
      </c>
      <c r="AV193" s="13">
        <f t="shared" si="103"/>
        <v>0</v>
      </c>
      <c r="AW193" s="13">
        <f t="shared" si="104"/>
        <v>0</v>
      </c>
      <c r="AX193" s="17">
        <f t="shared" si="105"/>
        <v>1</v>
      </c>
      <c r="AY193" s="14" t="e">
        <f>'Исходные данные'!AL41</f>
        <v>#DIV/0!</v>
      </c>
      <c r="AZ193" s="13" t="e">
        <f>($AY$5-AY193)/($AY$5-$AY$4)*100</f>
        <v>#DIV/0!</v>
      </c>
      <c r="BA193" s="13" t="e">
        <f>AZ193*$BA$5/100</f>
        <v>#DIV/0!</v>
      </c>
      <c r="BB193" s="17" t="e">
        <f>RANK(BA193,$BA$6:$BA$49)</f>
        <v>#DIV/0!</v>
      </c>
      <c r="BC193" s="14" t="e">
        <f>'Исходные данные'!AO41</f>
        <v>#DIV/0!</v>
      </c>
      <c r="BD193" s="13" t="e">
        <f>($BC$5-BC193)/($BC$5-$BC$4)*100</f>
        <v>#DIV/0!</v>
      </c>
      <c r="BE193" s="13" t="e">
        <f>BD193*$BE$5/100</f>
        <v>#DIV/0!</v>
      </c>
      <c r="BF193" s="17" t="e">
        <f>RANK(BE193,$BE$6:$BE$49)</f>
        <v>#DIV/0!</v>
      </c>
      <c r="BG193" s="14" t="e">
        <f>'Исходные данные'!AR41</f>
        <v>#DIV/0!</v>
      </c>
      <c r="BH193" s="13" t="e">
        <f>($BG$5-BG193)/($BG$5-$BG$4)*100</f>
        <v>#DIV/0!</v>
      </c>
      <c r="BI193" s="13" t="e">
        <f>BH193*$BI$5/100</f>
        <v>#DIV/0!</v>
      </c>
      <c r="BJ193" s="17" t="e">
        <f>RANK(BI193,$BI$6:$BI$49)</f>
        <v>#DIV/0!</v>
      </c>
      <c r="BK193" s="13">
        <f t="shared" si="106"/>
        <v>35.559511849369898</v>
      </c>
      <c r="BL193" s="11">
        <f t="shared" si="107"/>
        <v>188</v>
      </c>
      <c r="BM193" s="18"/>
    </row>
    <row r="194" spans="1:65" ht="24" x14ac:dyDescent="0.25">
      <c r="A194" s="11">
        <v>28</v>
      </c>
      <c r="B194" s="86" t="s">
        <v>92</v>
      </c>
      <c r="C194" s="12">
        <v>100</v>
      </c>
      <c r="D194" s="14">
        <f t="shared" si="72"/>
        <v>100</v>
      </c>
      <c r="E194" s="13">
        <f t="shared" si="73"/>
        <v>10</v>
      </c>
      <c r="F194" s="121">
        <f t="shared" si="74"/>
        <v>1</v>
      </c>
      <c r="G194" s="60">
        <v>0</v>
      </c>
      <c r="H194" s="13">
        <f t="shared" si="75"/>
        <v>0</v>
      </c>
      <c r="I194" s="13">
        <f t="shared" si="76"/>
        <v>0</v>
      </c>
      <c r="J194" s="13">
        <f t="shared" si="77"/>
        <v>0</v>
      </c>
      <c r="K194" s="124">
        <f t="shared" si="78"/>
        <v>171</v>
      </c>
      <c r="L194" s="131">
        <v>0</v>
      </c>
      <c r="M194" s="13">
        <f t="shared" si="79"/>
        <v>0</v>
      </c>
      <c r="N194" s="13">
        <f t="shared" si="80"/>
        <v>0</v>
      </c>
      <c r="O194" s="134">
        <f t="shared" si="81"/>
        <v>138</v>
      </c>
      <c r="P194" s="16">
        <v>0</v>
      </c>
      <c r="Q194" s="13">
        <f t="shared" si="82"/>
        <v>0</v>
      </c>
      <c r="R194" s="13">
        <f t="shared" si="83"/>
        <v>0</v>
      </c>
      <c r="S194" s="13">
        <f t="shared" si="84"/>
        <v>0</v>
      </c>
      <c r="T194" s="130">
        <f t="shared" si="85"/>
        <v>149</v>
      </c>
      <c r="U194" s="14">
        <v>0</v>
      </c>
      <c r="V194" s="13">
        <f t="shared" si="86"/>
        <v>100</v>
      </c>
      <c r="W194" s="13">
        <f t="shared" si="87"/>
        <v>10</v>
      </c>
      <c r="X194" s="141">
        <f t="shared" si="88"/>
        <v>1</v>
      </c>
      <c r="Y194" s="14">
        <v>0</v>
      </c>
      <c r="Z194" s="13">
        <f t="shared" si="89"/>
        <v>100</v>
      </c>
      <c r="AA194" s="13">
        <f t="shared" si="90"/>
        <v>10</v>
      </c>
      <c r="AB194" s="147">
        <f t="shared" si="91"/>
        <v>1</v>
      </c>
      <c r="AC194" s="14">
        <v>0</v>
      </c>
      <c r="AD194" s="13">
        <f t="shared" si="92"/>
        <v>0</v>
      </c>
      <c r="AE194" s="13">
        <f t="shared" si="93"/>
        <v>0</v>
      </c>
      <c r="AF194" s="15">
        <f t="shared" si="94"/>
        <v>0</v>
      </c>
      <c r="AG194" s="17">
        <f t="shared" si="95"/>
        <v>198</v>
      </c>
      <c r="AH194" s="14">
        <v>0</v>
      </c>
      <c r="AI194" s="13">
        <f t="shared" si="96"/>
        <v>0</v>
      </c>
      <c r="AJ194" s="13">
        <f t="shared" si="97"/>
        <v>0</v>
      </c>
      <c r="AK194" s="155">
        <f t="shared" si="98"/>
        <v>1</v>
      </c>
      <c r="AL194" s="14">
        <v>53.675138860153105</v>
      </c>
      <c r="AM194" s="13">
        <f t="shared" si="99"/>
        <v>53.675138860153105</v>
      </c>
      <c r="AN194" s="13">
        <f t="shared" si="100"/>
        <v>5.3675138860153107</v>
      </c>
      <c r="AO194" s="13">
        <f t="shared" si="101"/>
        <v>5.3675138860153107</v>
      </c>
      <c r="AP194" s="161">
        <f t="shared" si="102"/>
        <v>25</v>
      </c>
      <c r="AQ194" s="144" t="e">
        <f>'Исходные данные'!AF32</f>
        <v>#DIV/0!</v>
      </c>
      <c r="AR194" s="164" t="e">
        <f>(AQ194-$AQ$4)/(100-$AQ$4)*100</f>
        <v>#DIV/0!</v>
      </c>
      <c r="AS194" s="164" t="e">
        <f>AR194*$AS$5/100</f>
        <v>#DIV/0!</v>
      </c>
      <c r="AT194" s="166" t="e">
        <f>RANK(AS194,$AS$6:$AS$49)</f>
        <v>#DIV/0!</v>
      </c>
      <c r="AU194" s="14">
        <v>100</v>
      </c>
      <c r="AV194" s="13">
        <f t="shared" si="103"/>
        <v>0</v>
      </c>
      <c r="AW194" s="13">
        <f t="shared" si="104"/>
        <v>0</v>
      </c>
      <c r="AX194" s="17">
        <f t="shared" si="105"/>
        <v>1</v>
      </c>
      <c r="AY194" s="14" t="e">
        <f>'Исходные данные'!AL32</f>
        <v>#DIV/0!</v>
      </c>
      <c r="AZ194" s="13" t="e">
        <f>($AY$5-AY194)/($AY$5-$AY$4)*100</f>
        <v>#DIV/0!</v>
      </c>
      <c r="BA194" s="13" t="e">
        <f>AZ194*$BA$5/100</f>
        <v>#DIV/0!</v>
      </c>
      <c r="BB194" s="17" t="e">
        <f>RANK(BA194,$BA$6:$BA$49)</f>
        <v>#DIV/0!</v>
      </c>
      <c r="BC194" s="14" t="e">
        <f>'Исходные данные'!AO32</f>
        <v>#DIV/0!</v>
      </c>
      <c r="BD194" s="13" t="e">
        <f>($BC$5-BC194)/($BC$5-$BC$4)*100</f>
        <v>#DIV/0!</v>
      </c>
      <c r="BE194" s="13" t="e">
        <f>BD194*$BE$5/100</f>
        <v>#DIV/0!</v>
      </c>
      <c r="BF194" s="17" t="e">
        <f>RANK(BE194,$BE$6:$BE$49)</f>
        <v>#DIV/0!</v>
      </c>
      <c r="BG194" s="14" t="e">
        <f>'Исходные данные'!AR32</f>
        <v>#DIV/0!</v>
      </c>
      <c r="BH194" s="13" t="e">
        <f>($BG$5-BG194)/($BG$5-$BG$4)*100</f>
        <v>#DIV/0!</v>
      </c>
      <c r="BI194" s="13" t="e">
        <f>BH194*$BI$5/100</f>
        <v>#DIV/0!</v>
      </c>
      <c r="BJ194" s="17" t="e">
        <f>RANK(BI194,$BI$6:$BI$49)</f>
        <v>#DIV/0!</v>
      </c>
      <c r="BK194" s="13">
        <f t="shared" si="106"/>
        <v>35.36751388601531</v>
      </c>
      <c r="BL194" s="11">
        <f t="shared" si="107"/>
        <v>189</v>
      </c>
      <c r="BM194" s="18"/>
    </row>
    <row r="195" spans="1:65" ht="24" x14ac:dyDescent="0.25">
      <c r="A195" s="11">
        <v>266</v>
      </c>
      <c r="B195" s="85" t="s">
        <v>331</v>
      </c>
      <c r="C195" s="12">
        <v>99.492032485310858</v>
      </c>
      <c r="D195" s="14">
        <f t="shared" si="72"/>
        <v>99.412711404170935</v>
      </c>
      <c r="E195" s="13">
        <f t="shared" si="73"/>
        <v>9.9412711404170935</v>
      </c>
      <c r="F195" s="121">
        <f t="shared" si="74"/>
        <v>146</v>
      </c>
      <c r="G195" s="60">
        <v>30.944285331339326</v>
      </c>
      <c r="H195" s="13">
        <f t="shared" si="75"/>
        <v>30.944285331339326</v>
      </c>
      <c r="I195" s="13">
        <f t="shared" si="76"/>
        <v>4.6416427997008993</v>
      </c>
      <c r="J195" s="13">
        <f t="shared" si="77"/>
        <v>4.6416427997008993</v>
      </c>
      <c r="K195" s="124">
        <f t="shared" si="78"/>
        <v>66</v>
      </c>
      <c r="L195" s="131">
        <v>3.3333333333333335</v>
      </c>
      <c r="M195" s="13">
        <f t="shared" si="79"/>
        <v>31.250000000000007</v>
      </c>
      <c r="N195" s="13">
        <f t="shared" si="80"/>
        <v>3.1250000000000004</v>
      </c>
      <c r="O195" s="134">
        <f t="shared" si="81"/>
        <v>29</v>
      </c>
      <c r="P195" s="137">
        <v>8.8223225276979775</v>
      </c>
      <c r="Q195" s="13">
        <f t="shared" si="82"/>
        <v>9.7530868094523768</v>
      </c>
      <c r="R195" s="13">
        <f t="shared" si="83"/>
        <v>3.6195292861683859</v>
      </c>
      <c r="S195" s="13">
        <f t="shared" si="84"/>
        <v>0.18097646430841929</v>
      </c>
      <c r="T195" s="130">
        <f t="shared" si="85"/>
        <v>72</v>
      </c>
      <c r="U195" s="14">
        <v>16.666666666666664</v>
      </c>
      <c r="V195" s="13">
        <f t="shared" si="86"/>
        <v>83.333333333333343</v>
      </c>
      <c r="W195" s="13">
        <f t="shared" si="87"/>
        <v>8.3333333333333357</v>
      </c>
      <c r="X195" s="141">
        <f t="shared" si="88"/>
        <v>257</v>
      </c>
      <c r="Y195" s="14">
        <v>83.333333333333343</v>
      </c>
      <c r="Z195" s="13">
        <f t="shared" si="89"/>
        <v>16.666666666666657</v>
      </c>
      <c r="AA195" s="13">
        <f t="shared" si="90"/>
        <v>1.6666666666666656</v>
      </c>
      <c r="AB195" s="147">
        <f t="shared" si="91"/>
        <v>248</v>
      </c>
      <c r="AC195" s="11">
        <v>67</v>
      </c>
      <c r="AD195" s="13">
        <f t="shared" si="92"/>
        <v>67</v>
      </c>
      <c r="AE195" s="13">
        <f t="shared" si="93"/>
        <v>67</v>
      </c>
      <c r="AF195" s="15">
        <f t="shared" si="94"/>
        <v>6.7</v>
      </c>
      <c r="AG195" s="17">
        <f t="shared" si="95"/>
        <v>176</v>
      </c>
      <c r="AH195" s="11">
        <v>0</v>
      </c>
      <c r="AI195" s="13">
        <f t="shared" si="96"/>
        <v>0</v>
      </c>
      <c r="AJ195" s="13">
        <f t="shared" si="97"/>
        <v>0</v>
      </c>
      <c r="AK195" s="155">
        <f t="shared" si="98"/>
        <v>1</v>
      </c>
      <c r="AL195" s="14">
        <v>6.8102262357155494</v>
      </c>
      <c r="AM195" s="13">
        <f t="shared" si="99"/>
        <v>6.8102262357155494</v>
      </c>
      <c r="AN195" s="13">
        <f t="shared" si="100"/>
        <v>0.68102262357155496</v>
      </c>
      <c r="AO195" s="13">
        <f t="shared" si="101"/>
        <v>0.68102262357155496</v>
      </c>
      <c r="AP195" s="161">
        <f t="shared" si="102"/>
        <v>156</v>
      </c>
      <c r="AU195" s="11">
        <v>100</v>
      </c>
      <c r="AV195" s="13">
        <f t="shared" si="103"/>
        <v>0</v>
      </c>
      <c r="AW195" s="13">
        <f t="shared" si="104"/>
        <v>0</v>
      </c>
      <c r="AX195" s="17">
        <f t="shared" si="105"/>
        <v>1</v>
      </c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">
        <f t="shared" si="106"/>
        <v>35.269913027997973</v>
      </c>
      <c r="BL195" s="11">
        <f t="shared" si="107"/>
        <v>190</v>
      </c>
    </row>
    <row r="196" spans="1:65" ht="24" x14ac:dyDescent="0.25">
      <c r="A196" s="11">
        <v>259</v>
      </c>
      <c r="B196" s="88" t="s">
        <v>324</v>
      </c>
      <c r="C196" s="12">
        <v>82.808388011003004</v>
      </c>
      <c r="D196" s="14">
        <f t="shared" si="72"/>
        <v>80.12385167733656</v>
      </c>
      <c r="E196" s="13">
        <f t="shared" si="73"/>
        <v>8.0123851677336564</v>
      </c>
      <c r="F196" s="121">
        <f t="shared" si="74"/>
        <v>250</v>
      </c>
      <c r="G196" s="60">
        <v>40.074459505739121</v>
      </c>
      <c r="H196" s="13">
        <f t="shared" si="75"/>
        <v>40.074459505739121</v>
      </c>
      <c r="I196" s="13">
        <f t="shared" si="76"/>
        <v>6.0111689258608685</v>
      </c>
      <c r="J196" s="13">
        <f t="shared" si="77"/>
        <v>6.0111689258608685</v>
      </c>
      <c r="K196" s="124">
        <f t="shared" si="78"/>
        <v>55</v>
      </c>
      <c r="L196" s="131">
        <v>1</v>
      </c>
      <c r="M196" s="13">
        <f t="shared" si="79"/>
        <v>9.375</v>
      </c>
      <c r="N196" s="13">
        <f t="shared" si="80"/>
        <v>0.9375</v>
      </c>
      <c r="O196" s="134">
        <f t="shared" si="81"/>
        <v>115</v>
      </c>
      <c r="P196" s="137">
        <v>0</v>
      </c>
      <c r="Q196" s="13">
        <f t="shared" si="82"/>
        <v>0</v>
      </c>
      <c r="R196" s="13">
        <f t="shared" si="83"/>
        <v>0</v>
      </c>
      <c r="S196" s="13">
        <f t="shared" si="84"/>
        <v>0</v>
      </c>
      <c r="T196" s="130">
        <f t="shared" si="85"/>
        <v>149</v>
      </c>
      <c r="U196" s="14">
        <v>0</v>
      </c>
      <c r="V196" s="13">
        <f t="shared" si="86"/>
        <v>100</v>
      </c>
      <c r="W196" s="13">
        <f t="shared" si="87"/>
        <v>10</v>
      </c>
      <c r="X196" s="141">
        <f t="shared" si="88"/>
        <v>1</v>
      </c>
      <c r="Y196" s="14">
        <v>100</v>
      </c>
      <c r="Z196" s="13">
        <f t="shared" si="89"/>
        <v>0</v>
      </c>
      <c r="AA196" s="13">
        <f t="shared" si="90"/>
        <v>0</v>
      </c>
      <c r="AB196" s="147">
        <f t="shared" si="91"/>
        <v>252</v>
      </c>
      <c r="AC196" s="11">
        <v>54</v>
      </c>
      <c r="AD196" s="13">
        <f t="shared" si="92"/>
        <v>54</v>
      </c>
      <c r="AE196" s="13">
        <f t="shared" si="93"/>
        <v>54</v>
      </c>
      <c r="AF196" s="15">
        <f t="shared" si="94"/>
        <v>5.4</v>
      </c>
      <c r="AG196" s="17">
        <f t="shared" si="95"/>
        <v>187</v>
      </c>
      <c r="AH196" s="11">
        <v>0</v>
      </c>
      <c r="AI196" s="13">
        <f t="shared" si="96"/>
        <v>0</v>
      </c>
      <c r="AJ196" s="13">
        <f t="shared" si="97"/>
        <v>0</v>
      </c>
      <c r="AK196" s="155">
        <f t="shared" si="98"/>
        <v>1</v>
      </c>
      <c r="AL196" s="14">
        <v>48.338986800383445</v>
      </c>
      <c r="AM196" s="13">
        <f t="shared" si="99"/>
        <v>48.338986800383445</v>
      </c>
      <c r="AN196" s="13">
        <f t="shared" si="100"/>
        <v>4.8338986800383443</v>
      </c>
      <c r="AO196" s="13">
        <f t="shared" si="101"/>
        <v>4.8338986800383443</v>
      </c>
      <c r="AP196" s="161">
        <f t="shared" si="102"/>
        <v>31</v>
      </c>
      <c r="AU196" s="11">
        <v>100</v>
      </c>
      <c r="AV196" s="13">
        <f t="shared" si="103"/>
        <v>0</v>
      </c>
      <c r="AW196" s="13">
        <f t="shared" si="104"/>
        <v>0</v>
      </c>
      <c r="AX196" s="17">
        <f t="shared" si="105"/>
        <v>1</v>
      </c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">
        <f t="shared" si="106"/>
        <v>35.19495277363287</v>
      </c>
      <c r="BL196" s="11">
        <f t="shared" si="107"/>
        <v>191</v>
      </c>
    </row>
    <row r="197" spans="1:65" ht="36" x14ac:dyDescent="0.25">
      <c r="A197" s="11">
        <v>227</v>
      </c>
      <c r="B197" s="89" t="s">
        <v>291</v>
      </c>
      <c r="C197" s="12">
        <v>72.780199296230137</v>
      </c>
      <c r="D197" s="14">
        <f t="shared" si="72"/>
        <v>68.529722724795306</v>
      </c>
      <c r="E197" s="13">
        <f t="shared" si="73"/>
        <v>6.8529722724795308</v>
      </c>
      <c r="F197" s="121">
        <f t="shared" si="74"/>
        <v>262</v>
      </c>
      <c r="G197" s="60">
        <v>26.830892143808256</v>
      </c>
      <c r="H197" s="13">
        <f t="shared" si="75"/>
        <v>26.830892143808256</v>
      </c>
      <c r="I197" s="13">
        <f t="shared" si="76"/>
        <v>4.0246338215712392</v>
      </c>
      <c r="J197" s="13">
        <f t="shared" si="77"/>
        <v>4.0246338215712392</v>
      </c>
      <c r="K197" s="124">
        <f t="shared" si="78"/>
        <v>71</v>
      </c>
      <c r="L197" s="131">
        <v>3.5</v>
      </c>
      <c r="M197" s="13">
        <f t="shared" si="79"/>
        <v>32.8125</v>
      </c>
      <c r="N197" s="13">
        <f t="shared" si="80"/>
        <v>3.28125</v>
      </c>
      <c r="O197" s="134">
        <f t="shared" si="81"/>
        <v>27</v>
      </c>
      <c r="P197" s="137">
        <v>4.4681892608159757</v>
      </c>
      <c r="Q197" s="13">
        <f t="shared" si="82"/>
        <v>4.9395879151985733</v>
      </c>
      <c r="R197" s="13">
        <f t="shared" si="83"/>
        <v>2.0150296547504514</v>
      </c>
      <c r="S197" s="13">
        <f t="shared" si="84"/>
        <v>0.10075148273752257</v>
      </c>
      <c r="T197" s="130">
        <f t="shared" si="85"/>
        <v>88</v>
      </c>
      <c r="U197" s="14">
        <v>0</v>
      </c>
      <c r="V197" s="13">
        <f t="shared" si="86"/>
        <v>100</v>
      </c>
      <c r="W197" s="13">
        <f t="shared" si="87"/>
        <v>10</v>
      </c>
      <c r="X197" s="141">
        <f t="shared" si="88"/>
        <v>1</v>
      </c>
      <c r="Y197" s="14">
        <v>50</v>
      </c>
      <c r="Z197" s="13">
        <f t="shared" si="89"/>
        <v>50</v>
      </c>
      <c r="AA197" s="13">
        <f t="shared" si="90"/>
        <v>5</v>
      </c>
      <c r="AB197" s="147">
        <f t="shared" si="91"/>
        <v>227</v>
      </c>
      <c r="AC197" s="11">
        <v>58</v>
      </c>
      <c r="AD197" s="13">
        <f t="shared" si="92"/>
        <v>57.999999999999993</v>
      </c>
      <c r="AE197" s="13">
        <f t="shared" si="93"/>
        <v>57.999999999999993</v>
      </c>
      <c r="AF197" s="15">
        <f t="shared" si="94"/>
        <v>5.7999999999999989</v>
      </c>
      <c r="AG197" s="17">
        <f t="shared" si="95"/>
        <v>183</v>
      </c>
      <c r="AH197" s="11">
        <v>0</v>
      </c>
      <c r="AI197" s="13">
        <f t="shared" si="96"/>
        <v>0</v>
      </c>
      <c r="AJ197" s="13">
        <f t="shared" si="97"/>
        <v>0</v>
      </c>
      <c r="AK197" s="155">
        <f t="shared" si="98"/>
        <v>1</v>
      </c>
      <c r="AL197" s="14">
        <v>0</v>
      </c>
      <c r="AM197" s="13">
        <f t="shared" si="99"/>
        <v>0</v>
      </c>
      <c r="AN197" s="13">
        <f t="shared" si="100"/>
        <v>0</v>
      </c>
      <c r="AO197" s="13">
        <f t="shared" si="101"/>
        <v>0</v>
      </c>
      <c r="AP197" s="161">
        <f t="shared" si="102"/>
        <v>170</v>
      </c>
      <c r="AU197" s="11">
        <v>100</v>
      </c>
      <c r="AV197" s="13">
        <f t="shared" si="103"/>
        <v>0</v>
      </c>
      <c r="AW197" s="13">
        <f t="shared" si="104"/>
        <v>0</v>
      </c>
      <c r="AX197" s="17">
        <f t="shared" si="105"/>
        <v>1</v>
      </c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">
        <f t="shared" si="106"/>
        <v>35.059607576788288</v>
      </c>
      <c r="BL197" s="11">
        <f t="shared" si="107"/>
        <v>192</v>
      </c>
    </row>
    <row r="198" spans="1:65" ht="36" x14ac:dyDescent="0.25">
      <c r="A198" s="11">
        <v>220</v>
      </c>
      <c r="B198" s="89" t="s">
        <v>284</v>
      </c>
      <c r="C198" s="12">
        <v>84.501522025407468</v>
      </c>
      <c r="D198" s="14">
        <f t="shared" ref="D198:D261" si="108">(C198-$C$4)/($C$5-$C$4)*100</f>
        <v>82.08137508014417</v>
      </c>
      <c r="E198" s="13">
        <f t="shared" ref="E198:E261" si="109">D198*$E$5/100</f>
        <v>8.208137508014417</v>
      </c>
      <c r="F198" s="121">
        <f t="shared" ref="F198:F261" si="110">RANK(E198,$E$6:$E$279)</f>
        <v>248</v>
      </c>
      <c r="G198" s="60">
        <v>0</v>
      </c>
      <c r="H198" s="13">
        <f t="shared" ref="H198:H261" si="111">(G198-$G$4)/($G$5-$G$4)*100</f>
        <v>0</v>
      </c>
      <c r="I198" s="13">
        <f t="shared" ref="I198:I261" si="112">H198*$I$5/100</f>
        <v>0</v>
      </c>
      <c r="J198" s="13">
        <f t="shared" ref="J198:J261" si="113">I198</f>
        <v>0</v>
      </c>
      <c r="K198" s="124">
        <f t="shared" ref="K198:K261" si="114">RANK(I198,$I$6:$I$279)</f>
        <v>171</v>
      </c>
      <c r="L198" s="131">
        <v>0</v>
      </c>
      <c r="M198" s="13">
        <f t="shared" ref="M198:M261" si="115">(L198-$L$4)/($L$5-$L$4)*100</f>
        <v>0</v>
      </c>
      <c r="N198" s="13">
        <f t="shared" ref="N198:N261" si="116">M198*$N$5/100</f>
        <v>0</v>
      </c>
      <c r="O198" s="134">
        <f t="shared" ref="O198:O261" si="117">RANK(N198,$N$6:$N$279)</f>
        <v>138</v>
      </c>
      <c r="P198" s="137">
        <v>0</v>
      </c>
      <c r="Q198" s="13">
        <f t="shared" ref="Q198:Q261" si="118">(P198-$P$4)/($P$5-$P$4)*100</f>
        <v>0</v>
      </c>
      <c r="R198" s="13">
        <f t="shared" ref="R198:R261" si="119">IF(P198&gt;$R$5,(($R$5-$P$4)+(P198-$R$5)/3)/($P$5-$P$4)*100,Q198)</f>
        <v>0</v>
      </c>
      <c r="S198" s="13">
        <f t="shared" ref="S198:S261" si="120">R198*$S$5/100</f>
        <v>0</v>
      </c>
      <c r="T198" s="130">
        <f t="shared" ref="T198:T261" si="121">RANK(S198,$S$6:$S$279)</f>
        <v>149</v>
      </c>
      <c r="U198" s="14">
        <v>0</v>
      </c>
      <c r="V198" s="13">
        <f t="shared" ref="V198:V261" si="122">($U$5-U198)/($U$5-$U$4)*100</f>
        <v>100</v>
      </c>
      <c r="W198" s="13">
        <f t="shared" ref="W198:W261" si="123">V198*$W$5/100</f>
        <v>10</v>
      </c>
      <c r="X198" s="141">
        <f t="shared" ref="X198:X261" si="124">RANK(W198,$W$6:$W$279)</f>
        <v>1</v>
      </c>
      <c r="Y198" s="14">
        <v>0</v>
      </c>
      <c r="Z198" s="13">
        <f t="shared" ref="Z198:Z261" si="125">($Y$5-Y198)/($Y$5-$Y$4)*100</f>
        <v>100</v>
      </c>
      <c r="AA198" s="13">
        <f t="shared" ref="AA198:AA261" si="126">Z198*$AA$5/100</f>
        <v>10</v>
      </c>
      <c r="AB198" s="147">
        <f t="shared" ref="AB198:AB261" si="127">RANK(AA198,$AA$6:$AA$279)</f>
        <v>1</v>
      </c>
      <c r="AC198" s="11">
        <v>67</v>
      </c>
      <c r="AD198" s="13">
        <f t="shared" ref="AD198:AD261" si="128">(AC198-$AC$4)/($AC$5-$AC$4)*100</f>
        <v>67</v>
      </c>
      <c r="AE198" s="13">
        <f t="shared" ref="AE198:AE261" si="129">IF(AC198 &lt;25,AD198/2,AD198)</f>
        <v>67</v>
      </c>
      <c r="AF198" s="15">
        <f t="shared" ref="AF198:AF261" si="130">AE198*$AF$5/100</f>
        <v>6.7</v>
      </c>
      <c r="AG198" s="17">
        <f t="shared" ref="AG198:AG261" si="131">RANK(AF198,$AF$6:$AF$279)</f>
        <v>176</v>
      </c>
      <c r="AH198" s="11">
        <v>0</v>
      </c>
      <c r="AI198" s="13">
        <f t="shared" ref="AI198:AI261" si="132">IF($AH$5-$AH$4,($AH$5-AH198)/($AH$5-$AH$4)*100,0)</f>
        <v>0</v>
      </c>
      <c r="AJ198" s="13">
        <f t="shared" ref="AJ198:AJ261" si="133">AI198*$AJ$5/100</f>
        <v>0</v>
      </c>
      <c r="AK198" s="155">
        <f t="shared" ref="AK198:AK261" si="134">RANK(AJ198,$AJ$6:$AJ$49)</f>
        <v>1</v>
      </c>
      <c r="AL198" s="14">
        <v>0</v>
      </c>
      <c r="AM198" s="13">
        <f t="shared" ref="AM198:AM261" si="135">(AL198-$AL$4)/($AL$5-$AL$4)*100</f>
        <v>0</v>
      </c>
      <c r="AN198" s="13">
        <f t="shared" ref="AN198:AN261" si="136">AM198*$AN$5/100</f>
        <v>0</v>
      </c>
      <c r="AO198" s="13">
        <f t="shared" ref="AO198:AO261" si="137">AN198</f>
        <v>0</v>
      </c>
      <c r="AP198" s="161">
        <f t="shared" ref="AP198:AP261" si="138">RANK(AN198,$AN$6:$AN$279)</f>
        <v>170</v>
      </c>
      <c r="AU198" s="11">
        <v>100</v>
      </c>
      <c r="AV198" s="13">
        <f t="shared" ref="AV198:AV261" si="139">IF($AU$5-$AU$4,($AU$5-AU198)/($AU$5-$AU$4)*100,0)</f>
        <v>0</v>
      </c>
      <c r="AW198" s="13">
        <f t="shared" ref="AW198:AW261" si="140">AV198*$AW$5/100</f>
        <v>0</v>
      </c>
      <c r="AX198" s="17">
        <f t="shared" ref="AX198:AX261" si="141">RANK(AW198,$AW$6:$AW$279)</f>
        <v>1</v>
      </c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">
        <f t="shared" ref="BK198:BK261" si="142">E198+I198+S198+N198+W198+AA198+AF198+AJ198+AN198+AW198</f>
        <v>34.90813750801442</v>
      </c>
      <c r="BL198" s="11">
        <f t="shared" ref="BL198:BL261" si="143">RANK(BK198,$BK$6:$BK$279,0)</f>
        <v>193</v>
      </c>
    </row>
    <row r="199" spans="1:65" ht="36" x14ac:dyDescent="0.25">
      <c r="A199" s="11">
        <v>254</v>
      </c>
      <c r="B199" s="88" t="s">
        <v>319</v>
      </c>
      <c r="C199" s="12">
        <v>88.902957101207818</v>
      </c>
      <c r="D199" s="14">
        <f t="shared" si="108"/>
        <v>87.170111171627198</v>
      </c>
      <c r="E199" s="13">
        <f t="shared" si="109"/>
        <v>8.7170111171627198</v>
      </c>
      <c r="F199" s="121">
        <f t="shared" si="110"/>
        <v>237</v>
      </c>
      <c r="G199" s="60">
        <v>55.891554771405417</v>
      </c>
      <c r="H199" s="13">
        <f t="shared" si="111"/>
        <v>55.891554771405417</v>
      </c>
      <c r="I199" s="13">
        <f t="shared" si="112"/>
        <v>8.3837332157108122</v>
      </c>
      <c r="J199" s="13">
        <f t="shared" si="113"/>
        <v>8.3837332157108122</v>
      </c>
      <c r="K199" s="124">
        <f t="shared" si="114"/>
        <v>40</v>
      </c>
      <c r="L199" s="131">
        <v>4.4444444444444446E-2</v>
      </c>
      <c r="M199" s="13">
        <f t="shared" si="115"/>
        <v>0.41666666666666674</v>
      </c>
      <c r="N199" s="13">
        <f t="shared" si="116"/>
        <v>4.1666666666666678E-2</v>
      </c>
      <c r="O199" s="134">
        <f t="shared" si="117"/>
        <v>137</v>
      </c>
      <c r="P199" s="137">
        <v>42.542257786260947</v>
      </c>
      <c r="Q199" s="13">
        <f t="shared" si="118"/>
        <v>47.030510611786667</v>
      </c>
      <c r="R199" s="13">
        <f t="shared" si="119"/>
        <v>16.045337220279819</v>
      </c>
      <c r="S199" s="13">
        <f t="shared" si="120"/>
        <v>0.80226686101399092</v>
      </c>
      <c r="T199" s="130">
        <f t="shared" si="121"/>
        <v>2</v>
      </c>
      <c r="U199" s="14">
        <v>96.666666666666671</v>
      </c>
      <c r="V199" s="13">
        <f t="shared" si="122"/>
        <v>3.3333333333333286</v>
      </c>
      <c r="W199" s="13">
        <f t="shared" si="123"/>
        <v>0.33333333333333287</v>
      </c>
      <c r="X199" s="141">
        <f t="shared" si="124"/>
        <v>272</v>
      </c>
      <c r="Y199" s="14">
        <v>3.3333333333333335</v>
      </c>
      <c r="Z199" s="13">
        <f t="shared" si="125"/>
        <v>96.666666666666671</v>
      </c>
      <c r="AA199" s="13">
        <f t="shared" si="126"/>
        <v>9.6666666666666679</v>
      </c>
      <c r="AB199" s="147">
        <f t="shared" si="127"/>
        <v>203</v>
      </c>
      <c r="AC199" s="11">
        <v>66</v>
      </c>
      <c r="AD199" s="13">
        <f t="shared" si="128"/>
        <v>66</v>
      </c>
      <c r="AE199" s="13">
        <f t="shared" si="129"/>
        <v>66</v>
      </c>
      <c r="AF199" s="15">
        <f t="shared" si="130"/>
        <v>6.6</v>
      </c>
      <c r="AG199" s="17">
        <f t="shared" si="131"/>
        <v>178</v>
      </c>
      <c r="AH199" s="11">
        <v>0</v>
      </c>
      <c r="AI199" s="13">
        <f t="shared" si="132"/>
        <v>0</v>
      </c>
      <c r="AJ199" s="13">
        <f t="shared" si="133"/>
        <v>0</v>
      </c>
      <c r="AK199" s="155">
        <f t="shared" si="134"/>
        <v>1</v>
      </c>
      <c r="AL199" s="14">
        <v>0</v>
      </c>
      <c r="AM199" s="13">
        <f t="shared" si="135"/>
        <v>0</v>
      </c>
      <c r="AN199" s="13">
        <f t="shared" si="136"/>
        <v>0</v>
      </c>
      <c r="AO199" s="13">
        <f t="shared" si="137"/>
        <v>0</v>
      </c>
      <c r="AP199" s="161">
        <f t="shared" si="138"/>
        <v>170</v>
      </c>
      <c r="AU199" s="11">
        <v>100</v>
      </c>
      <c r="AV199" s="13">
        <f t="shared" si="139"/>
        <v>0</v>
      </c>
      <c r="AW199" s="13">
        <f t="shared" si="140"/>
        <v>0</v>
      </c>
      <c r="AX199" s="17">
        <f t="shared" si="141"/>
        <v>1</v>
      </c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">
        <f t="shared" si="142"/>
        <v>34.544677860554188</v>
      </c>
      <c r="BL199" s="11">
        <f t="shared" si="143"/>
        <v>194</v>
      </c>
    </row>
    <row r="200" spans="1:65" ht="24" x14ac:dyDescent="0.25">
      <c r="A200" s="11">
        <v>204</v>
      </c>
      <c r="B200" s="76" t="s">
        <v>268</v>
      </c>
      <c r="C200" s="12">
        <v>100</v>
      </c>
      <c r="D200" s="14">
        <f t="shared" si="108"/>
        <v>100</v>
      </c>
      <c r="E200" s="13">
        <f t="shared" si="109"/>
        <v>10</v>
      </c>
      <c r="F200" s="121">
        <f t="shared" si="110"/>
        <v>1</v>
      </c>
      <c r="G200" s="60">
        <v>0</v>
      </c>
      <c r="H200" s="13">
        <f t="shared" si="111"/>
        <v>0</v>
      </c>
      <c r="I200" s="13">
        <f t="shared" si="112"/>
        <v>0</v>
      </c>
      <c r="J200" s="13">
        <f t="shared" si="113"/>
        <v>0</v>
      </c>
      <c r="K200" s="124">
        <f t="shared" si="114"/>
        <v>171</v>
      </c>
      <c r="L200" s="131">
        <v>0</v>
      </c>
      <c r="M200" s="13">
        <f t="shared" si="115"/>
        <v>0</v>
      </c>
      <c r="N200" s="13">
        <f t="shared" si="116"/>
        <v>0</v>
      </c>
      <c r="O200" s="134">
        <f t="shared" si="117"/>
        <v>138</v>
      </c>
      <c r="P200" s="137">
        <v>0</v>
      </c>
      <c r="Q200" s="13">
        <f t="shared" si="118"/>
        <v>0</v>
      </c>
      <c r="R200" s="13">
        <f t="shared" si="119"/>
        <v>0</v>
      </c>
      <c r="S200" s="13">
        <f t="shared" si="120"/>
        <v>0</v>
      </c>
      <c r="T200" s="130">
        <f t="shared" si="121"/>
        <v>149</v>
      </c>
      <c r="U200" s="14">
        <v>0</v>
      </c>
      <c r="V200" s="13">
        <f t="shared" si="122"/>
        <v>100</v>
      </c>
      <c r="W200" s="13">
        <f t="shared" si="123"/>
        <v>10</v>
      </c>
      <c r="X200" s="141">
        <f t="shared" si="124"/>
        <v>1</v>
      </c>
      <c r="Y200" s="14">
        <v>0</v>
      </c>
      <c r="Z200" s="13">
        <f t="shared" si="125"/>
        <v>100</v>
      </c>
      <c r="AA200" s="13">
        <f t="shared" si="126"/>
        <v>10</v>
      </c>
      <c r="AB200" s="147">
        <f t="shared" si="127"/>
        <v>1</v>
      </c>
      <c r="AC200" s="11">
        <v>0</v>
      </c>
      <c r="AD200" s="13">
        <f t="shared" si="128"/>
        <v>0</v>
      </c>
      <c r="AE200" s="13">
        <f t="shared" si="129"/>
        <v>0</v>
      </c>
      <c r="AF200" s="15">
        <f t="shared" si="130"/>
        <v>0</v>
      </c>
      <c r="AG200" s="17">
        <f t="shared" si="131"/>
        <v>198</v>
      </c>
      <c r="AH200" s="11">
        <v>0</v>
      </c>
      <c r="AI200" s="13">
        <f t="shared" si="132"/>
        <v>0</v>
      </c>
      <c r="AJ200" s="13">
        <f t="shared" si="133"/>
        <v>0</v>
      </c>
      <c r="AK200" s="155">
        <f t="shared" si="134"/>
        <v>1</v>
      </c>
      <c r="AL200" s="14">
        <v>43.28173374613003</v>
      </c>
      <c r="AM200" s="13">
        <f t="shared" si="135"/>
        <v>43.28173374613003</v>
      </c>
      <c r="AN200" s="13">
        <f t="shared" si="136"/>
        <v>4.3281733746130033</v>
      </c>
      <c r="AO200" s="13">
        <f t="shared" si="137"/>
        <v>4.3281733746130033</v>
      </c>
      <c r="AP200" s="161">
        <f t="shared" si="138"/>
        <v>36</v>
      </c>
      <c r="AU200" s="11">
        <v>100</v>
      </c>
      <c r="AV200" s="13">
        <f t="shared" si="139"/>
        <v>0</v>
      </c>
      <c r="AW200" s="13">
        <f t="shared" si="140"/>
        <v>0</v>
      </c>
      <c r="AX200" s="17">
        <f t="shared" si="141"/>
        <v>1</v>
      </c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">
        <f t="shared" si="142"/>
        <v>34.328173374613002</v>
      </c>
      <c r="BL200" s="11">
        <f t="shared" si="143"/>
        <v>195</v>
      </c>
    </row>
    <row r="201" spans="1:65" ht="24" x14ac:dyDescent="0.25">
      <c r="A201" s="11">
        <v>117</v>
      </c>
      <c r="B201" s="76" t="s">
        <v>181</v>
      </c>
      <c r="C201" s="12">
        <v>100</v>
      </c>
      <c r="D201" s="14">
        <f t="shared" si="108"/>
        <v>100</v>
      </c>
      <c r="E201" s="13">
        <f t="shared" si="109"/>
        <v>10</v>
      </c>
      <c r="F201" s="121">
        <f t="shared" si="110"/>
        <v>1</v>
      </c>
      <c r="G201" s="60">
        <v>16.367809496485439</v>
      </c>
      <c r="H201" s="13">
        <f t="shared" si="111"/>
        <v>16.367809496485439</v>
      </c>
      <c r="I201" s="13">
        <f t="shared" si="112"/>
        <v>2.4551714244728156</v>
      </c>
      <c r="J201" s="13">
        <f t="shared" si="113"/>
        <v>2.4551714244728156</v>
      </c>
      <c r="K201" s="124">
        <f t="shared" si="114"/>
        <v>92</v>
      </c>
      <c r="L201" s="131">
        <v>1</v>
      </c>
      <c r="M201" s="13">
        <f t="shared" si="115"/>
        <v>9.375</v>
      </c>
      <c r="N201" s="13">
        <f t="shared" si="116"/>
        <v>0.9375</v>
      </c>
      <c r="O201" s="134">
        <f t="shared" si="117"/>
        <v>115</v>
      </c>
      <c r="P201" s="137">
        <v>0</v>
      </c>
      <c r="Q201" s="13">
        <f t="shared" si="118"/>
        <v>0</v>
      </c>
      <c r="R201" s="13">
        <f t="shared" si="119"/>
        <v>0</v>
      </c>
      <c r="S201" s="13">
        <f t="shared" si="120"/>
        <v>0</v>
      </c>
      <c r="T201" s="130">
        <f t="shared" si="121"/>
        <v>149</v>
      </c>
      <c r="U201" s="14">
        <v>0</v>
      </c>
      <c r="V201" s="13">
        <f t="shared" si="122"/>
        <v>100</v>
      </c>
      <c r="W201" s="13">
        <f t="shared" si="123"/>
        <v>10</v>
      </c>
      <c r="X201" s="141">
        <f t="shared" si="124"/>
        <v>1</v>
      </c>
      <c r="Y201" s="14">
        <v>100</v>
      </c>
      <c r="Z201" s="13">
        <f t="shared" si="125"/>
        <v>0</v>
      </c>
      <c r="AA201" s="13">
        <f t="shared" si="126"/>
        <v>0</v>
      </c>
      <c r="AB201" s="147">
        <f t="shared" si="127"/>
        <v>252</v>
      </c>
      <c r="AC201" s="11">
        <v>100</v>
      </c>
      <c r="AD201" s="13">
        <f t="shared" si="128"/>
        <v>100</v>
      </c>
      <c r="AE201" s="13">
        <f t="shared" si="129"/>
        <v>100</v>
      </c>
      <c r="AF201" s="15">
        <f t="shared" si="130"/>
        <v>10</v>
      </c>
      <c r="AG201" s="17">
        <f t="shared" si="131"/>
        <v>1</v>
      </c>
      <c r="AH201" s="11">
        <v>0</v>
      </c>
      <c r="AI201" s="13">
        <f t="shared" si="132"/>
        <v>0</v>
      </c>
      <c r="AJ201" s="13">
        <f t="shared" si="133"/>
        <v>0</v>
      </c>
      <c r="AK201" s="155">
        <f t="shared" si="134"/>
        <v>1</v>
      </c>
      <c r="AL201" s="14">
        <v>8.7307032590051463</v>
      </c>
      <c r="AM201" s="13">
        <f t="shared" si="135"/>
        <v>8.7307032590051463</v>
      </c>
      <c r="AN201" s="13">
        <f t="shared" si="136"/>
        <v>0.87307032590051459</v>
      </c>
      <c r="AO201" s="13">
        <f t="shared" si="137"/>
        <v>0.87307032590051459</v>
      </c>
      <c r="AP201" s="161">
        <f t="shared" si="138"/>
        <v>149</v>
      </c>
      <c r="AU201" s="11">
        <v>100</v>
      </c>
      <c r="AV201" s="13">
        <f t="shared" si="139"/>
        <v>0</v>
      </c>
      <c r="AW201" s="13">
        <f t="shared" si="140"/>
        <v>0</v>
      </c>
      <c r="AX201" s="17">
        <f t="shared" si="141"/>
        <v>1</v>
      </c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">
        <f t="shared" si="142"/>
        <v>34.26574175037333</v>
      </c>
      <c r="BL201" s="11">
        <f t="shared" si="143"/>
        <v>196</v>
      </c>
    </row>
    <row r="202" spans="1:65" ht="48" x14ac:dyDescent="0.25">
      <c r="A202" s="11">
        <v>206</v>
      </c>
      <c r="B202" s="76" t="s">
        <v>270</v>
      </c>
      <c r="C202" s="12">
        <v>100</v>
      </c>
      <c r="D202" s="14">
        <f t="shared" si="108"/>
        <v>100</v>
      </c>
      <c r="E202" s="13">
        <f t="shared" si="109"/>
        <v>10</v>
      </c>
      <c r="F202" s="121">
        <f t="shared" si="110"/>
        <v>1</v>
      </c>
      <c r="G202" s="60">
        <v>0</v>
      </c>
      <c r="H202" s="13">
        <f t="shared" si="111"/>
        <v>0</v>
      </c>
      <c r="I202" s="13">
        <f t="shared" si="112"/>
        <v>0</v>
      </c>
      <c r="J202" s="13">
        <f t="shared" si="113"/>
        <v>0</v>
      </c>
      <c r="K202" s="124">
        <f t="shared" si="114"/>
        <v>171</v>
      </c>
      <c r="L202" s="131">
        <v>0</v>
      </c>
      <c r="M202" s="13">
        <f t="shared" si="115"/>
        <v>0</v>
      </c>
      <c r="N202" s="13">
        <f t="shared" si="116"/>
        <v>0</v>
      </c>
      <c r="O202" s="134">
        <f t="shared" si="117"/>
        <v>138</v>
      </c>
      <c r="P202" s="137">
        <v>0</v>
      </c>
      <c r="Q202" s="13">
        <f t="shared" si="118"/>
        <v>0</v>
      </c>
      <c r="R202" s="13">
        <f t="shared" si="119"/>
        <v>0</v>
      </c>
      <c r="S202" s="13">
        <f t="shared" si="120"/>
        <v>0</v>
      </c>
      <c r="T202" s="130">
        <f t="shared" si="121"/>
        <v>149</v>
      </c>
      <c r="U202" s="14">
        <v>0</v>
      </c>
      <c r="V202" s="13">
        <f t="shared" si="122"/>
        <v>100</v>
      </c>
      <c r="W202" s="13">
        <f t="shared" si="123"/>
        <v>10</v>
      </c>
      <c r="X202" s="141">
        <f t="shared" si="124"/>
        <v>1</v>
      </c>
      <c r="Y202" s="14">
        <v>0</v>
      </c>
      <c r="Z202" s="13">
        <f t="shared" si="125"/>
        <v>100</v>
      </c>
      <c r="AA202" s="13">
        <f t="shared" si="126"/>
        <v>10</v>
      </c>
      <c r="AB202" s="147">
        <f t="shared" si="127"/>
        <v>1</v>
      </c>
      <c r="AC202" s="11">
        <v>0</v>
      </c>
      <c r="AD202" s="13">
        <f t="shared" si="128"/>
        <v>0</v>
      </c>
      <c r="AE202" s="13">
        <f t="shared" si="129"/>
        <v>0</v>
      </c>
      <c r="AF202" s="15">
        <f t="shared" si="130"/>
        <v>0</v>
      </c>
      <c r="AG202" s="17">
        <f t="shared" si="131"/>
        <v>198</v>
      </c>
      <c r="AH202" s="11">
        <v>0</v>
      </c>
      <c r="AI202" s="13">
        <f t="shared" si="132"/>
        <v>0</v>
      </c>
      <c r="AJ202" s="13">
        <f t="shared" si="133"/>
        <v>0</v>
      </c>
      <c r="AK202" s="155">
        <f t="shared" si="134"/>
        <v>1</v>
      </c>
      <c r="AL202" s="14">
        <v>40.070530947363821</v>
      </c>
      <c r="AM202" s="13">
        <f t="shared" si="135"/>
        <v>40.070530947363821</v>
      </c>
      <c r="AN202" s="13">
        <f t="shared" si="136"/>
        <v>4.0070530947363814</v>
      </c>
      <c r="AO202" s="13">
        <f t="shared" si="137"/>
        <v>4.0070530947363814</v>
      </c>
      <c r="AP202" s="161">
        <f t="shared" si="138"/>
        <v>37</v>
      </c>
      <c r="AU202" s="11">
        <v>100</v>
      </c>
      <c r="AV202" s="13">
        <f t="shared" si="139"/>
        <v>0</v>
      </c>
      <c r="AW202" s="13">
        <f t="shared" si="140"/>
        <v>0</v>
      </c>
      <c r="AX202" s="17">
        <f t="shared" si="141"/>
        <v>1</v>
      </c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">
        <f t="shared" si="142"/>
        <v>34.007053094736378</v>
      </c>
      <c r="BL202" s="11">
        <f t="shared" si="143"/>
        <v>197</v>
      </c>
    </row>
    <row r="203" spans="1:65" ht="36" x14ac:dyDescent="0.25">
      <c r="A203" s="11">
        <v>188</v>
      </c>
      <c r="B203" s="76" t="s">
        <v>252</v>
      </c>
      <c r="C203" s="12">
        <v>100</v>
      </c>
      <c r="D203" s="14">
        <f t="shared" si="108"/>
        <v>100</v>
      </c>
      <c r="E203" s="13">
        <f t="shared" si="109"/>
        <v>10</v>
      </c>
      <c r="F203" s="121">
        <f t="shared" si="110"/>
        <v>1</v>
      </c>
      <c r="G203" s="60">
        <v>0</v>
      </c>
      <c r="H203" s="13">
        <f t="shared" si="111"/>
        <v>0</v>
      </c>
      <c r="I203" s="13">
        <f t="shared" si="112"/>
        <v>0</v>
      </c>
      <c r="J203" s="13">
        <f t="shared" si="113"/>
        <v>0</v>
      </c>
      <c r="K203" s="124">
        <f t="shared" si="114"/>
        <v>171</v>
      </c>
      <c r="L203" s="131">
        <v>0</v>
      </c>
      <c r="M203" s="13">
        <f t="shared" si="115"/>
        <v>0</v>
      </c>
      <c r="N203" s="13">
        <f t="shared" si="116"/>
        <v>0</v>
      </c>
      <c r="O203" s="134">
        <f t="shared" si="117"/>
        <v>138</v>
      </c>
      <c r="P203" s="137">
        <v>0</v>
      </c>
      <c r="Q203" s="13">
        <f t="shared" si="118"/>
        <v>0</v>
      </c>
      <c r="R203" s="13">
        <f t="shared" si="119"/>
        <v>0</v>
      </c>
      <c r="S203" s="13">
        <f t="shared" si="120"/>
        <v>0</v>
      </c>
      <c r="T203" s="130">
        <f t="shared" si="121"/>
        <v>149</v>
      </c>
      <c r="U203" s="14">
        <v>0</v>
      </c>
      <c r="V203" s="13">
        <f t="shared" si="122"/>
        <v>100</v>
      </c>
      <c r="W203" s="13">
        <f t="shared" si="123"/>
        <v>10</v>
      </c>
      <c r="X203" s="141">
        <f t="shared" si="124"/>
        <v>1</v>
      </c>
      <c r="Y203" s="14">
        <v>0</v>
      </c>
      <c r="Z203" s="13">
        <f t="shared" si="125"/>
        <v>100</v>
      </c>
      <c r="AA203" s="13">
        <f t="shared" si="126"/>
        <v>10</v>
      </c>
      <c r="AB203" s="147">
        <f t="shared" si="127"/>
        <v>1</v>
      </c>
      <c r="AC203" s="11">
        <v>0</v>
      </c>
      <c r="AD203" s="13">
        <f t="shared" si="128"/>
        <v>0</v>
      </c>
      <c r="AE203" s="13">
        <f t="shared" si="129"/>
        <v>0</v>
      </c>
      <c r="AF203" s="15">
        <f t="shared" si="130"/>
        <v>0</v>
      </c>
      <c r="AG203" s="17">
        <f t="shared" si="131"/>
        <v>198</v>
      </c>
      <c r="AH203" s="11">
        <v>0</v>
      </c>
      <c r="AI203" s="13">
        <f t="shared" si="132"/>
        <v>0</v>
      </c>
      <c r="AJ203" s="13">
        <f t="shared" si="133"/>
        <v>0</v>
      </c>
      <c r="AK203" s="155">
        <f t="shared" si="134"/>
        <v>1</v>
      </c>
      <c r="AL203" s="14">
        <v>38.636233794537908</v>
      </c>
      <c r="AM203" s="13">
        <f t="shared" si="135"/>
        <v>38.636233794537908</v>
      </c>
      <c r="AN203" s="13">
        <f t="shared" si="136"/>
        <v>3.8636233794537906</v>
      </c>
      <c r="AO203" s="13">
        <f t="shared" si="137"/>
        <v>3.8636233794537906</v>
      </c>
      <c r="AP203" s="161">
        <f t="shared" si="138"/>
        <v>39</v>
      </c>
      <c r="AU203" s="11">
        <v>100</v>
      </c>
      <c r="AV203" s="13">
        <f t="shared" si="139"/>
        <v>0</v>
      </c>
      <c r="AW203" s="13">
        <f t="shared" si="140"/>
        <v>0</v>
      </c>
      <c r="AX203" s="17">
        <f t="shared" si="141"/>
        <v>1</v>
      </c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">
        <f t="shared" si="142"/>
        <v>33.863623379453792</v>
      </c>
      <c r="BL203" s="11">
        <f t="shared" si="143"/>
        <v>198</v>
      </c>
    </row>
    <row r="204" spans="1:65" x14ac:dyDescent="0.25">
      <c r="A204" s="11">
        <v>51</v>
      </c>
      <c r="B204" s="76" t="s">
        <v>114</v>
      </c>
      <c r="C204" s="12">
        <v>100</v>
      </c>
      <c r="D204" s="14">
        <f t="shared" si="108"/>
        <v>100</v>
      </c>
      <c r="E204" s="13">
        <f t="shared" si="109"/>
        <v>10</v>
      </c>
      <c r="F204" s="121">
        <f t="shared" si="110"/>
        <v>1</v>
      </c>
      <c r="G204" s="60">
        <v>26.110949275111871</v>
      </c>
      <c r="H204" s="13">
        <f t="shared" si="111"/>
        <v>26.110949275111871</v>
      </c>
      <c r="I204" s="13">
        <f t="shared" si="112"/>
        <v>3.9166423912667807</v>
      </c>
      <c r="J204" s="13">
        <f t="shared" si="113"/>
        <v>3.9166423912667807</v>
      </c>
      <c r="K204" s="124">
        <f t="shared" si="114"/>
        <v>74</v>
      </c>
      <c r="L204" s="131">
        <v>1.5</v>
      </c>
      <c r="M204" s="13">
        <f t="shared" si="115"/>
        <v>14.0625</v>
      </c>
      <c r="N204" s="13">
        <f t="shared" si="116"/>
        <v>1.40625</v>
      </c>
      <c r="O204" s="134">
        <f t="shared" si="117"/>
        <v>106</v>
      </c>
      <c r="P204" s="137">
        <v>2.0264350500778363</v>
      </c>
      <c r="Q204" s="13">
        <f t="shared" si="118"/>
        <v>2.2402260736984374</v>
      </c>
      <c r="R204" s="13">
        <f t="shared" si="119"/>
        <v>1.1152423742504061</v>
      </c>
      <c r="S204" s="13">
        <f t="shared" si="120"/>
        <v>5.5762118712520306E-2</v>
      </c>
      <c r="T204" s="130">
        <f t="shared" si="121"/>
        <v>97</v>
      </c>
      <c r="U204" s="14">
        <v>0</v>
      </c>
      <c r="V204" s="13">
        <f t="shared" si="122"/>
        <v>100</v>
      </c>
      <c r="W204" s="13">
        <f t="shared" si="123"/>
        <v>10</v>
      </c>
      <c r="X204" s="141">
        <f t="shared" si="124"/>
        <v>1</v>
      </c>
      <c r="Y204" s="14">
        <v>100</v>
      </c>
      <c r="Z204" s="13">
        <f t="shared" si="125"/>
        <v>0</v>
      </c>
      <c r="AA204" s="13">
        <f t="shared" si="126"/>
        <v>0</v>
      </c>
      <c r="AB204" s="147">
        <f t="shared" si="127"/>
        <v>252</v>
      </c>
      <c r="AC204" s="11">
        <v>79</v>
      </c>
      <c r="AD204" s="13">
        <f t="shared" si="128"/>
        <v>79</v>
      </c>
      <c r="AE204" s="13">
        <f t="shared" si="129"/>
        <v>79</v>
      </c>
      <c r="AF204" s="15">
        <f t="shared" si="130"/>
        <v>7.9</v>
      </c>
      <c r="AG204" s="17">
        <f t="shared" si="131"/>
        <v>158</v>
      </c>
      <c r="AH204" s="11">
        <v>0</v>
      </c>
      <c r="AI204" s="13">
        <f t="shared" si="132"/>
        <v>0</v>
      </c>
      <c r="AJ204" s="13">
        <f t="shared" si="133"/>
        <v>0</v>
      </c>
      <c r="AK204" s="155">
        <f t="shared" si="134"/>
        <v>1</v>
      </c>
      <c r="AL204" s="14">
        <v>4.704226230515995</v>
      </c>
      <c r="AM204" s="13">
        <f t="shared" si="135"/>
        <v>4.704226230515995</v>
      </c>
      <c r="AN204" s="13">
        <f t="shared" si="136"/>
        <v>0.47042262305159954</v>
      </c>
      <c r="AO204" s="13">
        <f t="shared" si="137"/>
        <v>0.47042262305159954</v>
      </c>
      <c r="AP204" s="161">
        <f t="shared" si="138"/>
        <v>158</v>
      </c>
      <c r="AU204" s="11">
        <v>100</v>
      </c>
      <c r="AV204" s="13">
        <f t="shared" si="139"/>
        <v>0</v>
      </c>
      <c r="AW204" s="13">
        <f t="shared" si="140"/>
        <v>0</v>
      </c>
      <c r="AX204" s="17">
        <f t="shared" si="141"/>
        <v>1</v>
      </c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">
        <f t="shared" si="142"/>
        <v>33.749077133030895</v>
      </c>
      <c r="BL204" s="11">
        <f t="shared" si="143"/>
        <v>199</v>
      </c>
    </row>
    <row r="205" spans="1:65" ht="48" x14ac:dyDescent="0.25">
      <c r="A205" s="11">
        <v>237</v>
      </c>
      <c r="B205" s="89" t="s">
        <v>301</v>
      </c>
      <c r="C205" s="12">
        <v>92.153199439514239</v>
      </c>
      <c r="D205" s="14">
        <f t="shared" si="108"/>
        <v>90.927891351992258</v>
      </c>
      <c r="E205" s="13">
        <f t="shared" si="109"/>
        <v>9.0927891351992258</v>
      </c>
      <c r="F205" s="121">
        <f t="shared" si="110"/>
        <v>224</v>
      </c>
      <c r="G205" s="60">
        <v>5.0630597696947541</v>
      </c>
      <c r="H205" s="13">
        <f t="shared" si="111"/>
        <v>5.0630597696947541</v>
      </c>
      <c r="I205" s="13">
        <f t="shared" si="112"/>
        <v>0.7594589654542131</v>
      </c>
      <c r="J205" s="13">
        <f t="shared" si="113"/>
        <v>0.7594589654542131</v>
      </c>
      <c r="K205" s="124">
        <f t="shared" si="114"/>
        <v>110</v>
      </c>
      <c r="L205" s="131">
        <v>5.666666666666667</v>
      </c>
      <c r="M205" s="13">
        <f t="shared" si="115"/>
        <v>53.125000000000014</v>
      </c>
      <c r="N205" s="13">
        <f t="shared" si="116"/>
        <v>5.3125000000000009</v>
      </c>
      <c r="O205" s="134">
        <f t="shared" si="117"/>
        <v>7</v>
      </c>
      <c r="P205" s="137">
        <v>28.998796630565579</v>
      </c>
      <c r="Q205" s="13">
        <f t="shared" si="118"/>
        <v>32.058200096359421</v>
      </c>
      <c r="R205" s="13">
        <f t="shared" si="119"/>
        <v>11.054567048470734</v>
      </c>
      <c r="S205" s="13">
        <f t="shared" si="120"/>
        <v>0.55272835242353668</v>
      </c>
      <c r="T205" s="130">
        <f t="shared" si="121"/>
        <v>12</v>
      </c>
      <c r="U205" s="14">
        <v>66.666666666666657</v>
      </c>
      <c r="V205" s="13">
        <f t="shared" si="122"/>
        <v>33.333333333333343</v>
      </c>
      <c r="W205" s="13">
        <f t="shared" si="123"/>
        <v>3.3333333333333344</v>
      </c>
      <c r="X205" s="141">
        <f t="shared" si="124"/>
        <v>270</v>
      </c>
      <c r="Y205" s="14">
        <v>33.333333333333329</v>
      </c>
      <c r="Z205" s="13">
        <f t="shared" si="125"/>
        <v>66.666666666666671</v>
      </c>
      <c r="AA205" s="13">
        <f t="shared" si="126"/>
        <v>6.6666666666666679</v>
      </c>
      <c r="AB205" s="147">
        <f t="shared" si="127"/>
        <v>213</v>
      </c>
      <c r="AC205" s="11">
        <v>79</v>
      </c>
      <c r="AD205" s="13">
        <f t="shared" si="128"/>
        <v>79</v>
      </c>
      <c r="AE205" s="13">
        <f t="shared" si="129"/>
        <v>79</v>
      </c>
      <c r="AF205" s="15">
        <f t="shared" si="130"/>
        <v>7.9</v>
      </c>
      <c r="AG205" s="17">
        <f t="shared" si="131"/>
        <v>158</v>
      </c>
      <c r="AH205" s="11">
        <v>0</v>
      </c>
      <c r="AI205" s="13">
        <f t="shared" si="132"/>
        <v>0</v>
      </c>
      <c r="AJ205" s="13">
        <f t="shared" si="133"/>
        <v>0</v>
      </c>
      <c r="AK205" s="155">
        <f t="shared" si="134"/>
        <v>1</v>
      </c>
      <c r="AL205" s="14">
        <v>0</v>
      </c>
      <c r="AM205" s="13">
        <f t="shared" si="135"/>
        <v>0</v>
      </c>
      <c r="AN205" s="13">
        <f t="shared" si="136"/>
        <v>0</v>
      </c>
      <c r="AO205" s="13">
        <f t="shared" si="137"/>
        <v>0</v>
      </c>
      <c r="AP205" s="161">
        <f t="shared" si="138"/>
        <v>170</v>
      </c>
      <c r="AU205" s="11">
        <v>100</v>
      </c>
      <c r="AV205" s="13">
        <f t="shared" si="139"/>
        <v>0</v>
      </c>
      <c r="AW205" s="13">
        <f t="shared" si="140"/>
        <v>0</v>
      </c>
      <c r="AX205" s="17">
        <f t="shared" si="141"/>
        <v>1</v>
      </c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">
        <f t="shared" si="142"/>
        <v>33.617476453076982</v>
      </c>
      <c r="BL205" s="11">
        <f t="shared" si="143"/>
        <v>200</v>
      </c>
    </row>
    <row r="206" spans="1:65" ht="24" x14ac:dyDescent="0.25">
      <c r="A206" s="11">
        <v>43</v>
      </c>
      <c r="B206" s="90" t="s">
        <v>316</v>
      </c>
      <c r="C206" s="12">
        <v>100</v>
      </c>
      <c r="D206" s="14">
        <f t="shared" si="108"/>
        <v>100</v>
      </c>
      <c r="E206" s="13">
        <f t="shared" si="109"/>
        <v>10</v>
      </c>
      <c r="F206" s="121">
        <f t="shared" si="110"/>
        <v>1</v>
      </c>
      <c r="G206" s="60">
        <v>0</v>
      </c>
      <c r="H206" s="13">
        <f t="shared" si="111"/>
        <v>0</v>
      </c>
      <c r="I206" s="13">
        <f t="shared" si="112"/>
        <v>0</v>
      </c>
      <c r="J206" s="13">
        <f t="shared" si="113"/>
        <v>0</v>
      </c>
      <c r="K206" s="124">
        <f t="shared" si="114"/>
        <v>171</v>
      </c>
      <c r="L206" s="131">
        <v>0</v>
      </c>
      <c r="M206" s="13">
        <f t="shared" si="115"/>
        <v>0</v>
      </c>
      <c r="N206" s="13">
        <f t="shared" si="116"/>
        <v>0</v>
      </c>
      <c r="O206" s="134">
        <f t="shared" si="117"/>
        <v>138</v>
      </c>
      <c r="P206" s="16">
        <v>0</v>
      </c>
      <c r="Q206" s="13">
        <f t="shared" si="118"/>
        <v>0</v>
      </c>
      <c r="R206" s="13">
        <f t="shared" si="119"/>
        <v>0</v>
      </c>
      <c r="S206" s="13">
        <f t="shared" si="120"/>
        <v>0</v>
      </c>
      <c r="T206" s="130">
        <f t="shared" si="121"/>
        <v>149</v>
      </c>
      <c r="U206" s="14">
        <v>0</v>
      </c>
      <c r="V206" s="13">
        <f t="shared" si="122"/>
        <v>100</v>
      </c>
      <c r="W206" s="13">
        <f t="shared" si="123"/>
        <v>10</v>
      </c>
      <c r="X206" s="141">
        <f t="shared" si="124"/>
        <v>1</v>
      </c>
      <c r="Y206" s="14">
        <v>0</v>
      </c>
      <c r="Z206" s="13">
        <f t="shared" si="125"/>
        <v>100</v>
      </c>
      <c r="AA206" s="13">
        <f t="shared" si="126"/>
        <v>10</v>
      </c>
      <c r="AB206" s="147">
        <f t="shared" si="127"/>
        <v>1</v>
      </c>
      <c r="AC206" s="14">
        <v>0</v>
      </c>
      <c r="AD206" s="13">
        <f t="shared" si="128"/>
        <v>0</v>
      </c>
      <c r="AE206" s="13">
        <f t="shared" si="129"/>
        <v>0</v>
      </c>
      <c r="AF206" s="15">
        <f t="shared" si="130"/>
        <v>0</v>
      </c>
      <c r="AG206" s="17">
        <f t="shared" si="131"/>
        <v>198</v>
      </c>
      <c r="AH206" s="14">
        <v>0</v>
      </c>
      <c r="AI206" s="13">
        <f t="shared" si="132"/>
        <v>0</v>
      </c>
      <c r="AJ206" s="13">
        <f t="shared" si="133"/>
        <v>0</v>
      </c>
      <c r="AK206" s="155">
        <f t="shared" si="134"/>
        <v>1</v>
      </c>
      <c r="AL206" s="14">
        <v>35.212756396814328</v>
      </c>
      <c r="AM206" s="13">
        <f t="shared" si="135"/>
        <v>35.212756396814328</v>
      </c>
      <c r="AN206" s="13">
        <f t="shared" si="136"/>
        <v>3.5212756396814324</v>
      </c>
      <c r="AO206" s="13">
        <f t="shared" si="137"/>
        <v>3.5212756396814324</v>
      </c>
      <c r="AP206" s="161">
        <f t="shared" si="138"/>
        <v>44</v>
      </c>
      <c r="AQ206" s="144" t="e">
        <f>'Исходные данные'!AF47</f>
        <v>#DIV/0!</v>
      </c>
      <c r="AR206" s="164" t="e">
        <f>(AQ206-$AQ$4)/(100-$AQ$4)*100</f>
        <v>#DIV/0!</v>
      </c>
      <c r="AS206" s="164" t="e">
        <f>AR206*$AS$5/100</f>
        <v>#DIV/0!</v>
      </c>
      <c r="AT206" s="166" t="e">
        <f>RANK(AS206,$AS$6:$AS$49)</f>
        <v>#DIV/0!</v>
      </c>
      <c r="AU206" s="14">
        <v>100</v>
      </c>
      <c r="AV206" s="13">
        <f t="shared" si="139"/>
        <v>0</v>
      </c>
      <c r="AW206" s="13">
        <f t="shared" si="140"/>
        <v>0</v>
      </c>
      <c r="AX206" s="17">
        <f t="shared" si="141"/>
        <v>1</v>
      </c>
      <c r="AY206" s="14" t="e">
        <f>'Исходные данные'!AL47</f>
        <v>#DIV/0!</v>
      </c>
      <c r="AZ206" s="13" t="e">
        <f>($AY$5-AY206)/($AY$5-$AY$4)*100</f>
        <v>#DIV/0!</v>
      </c>
      <c r="BA206" s="13" t="e">
        <f>AZ206*$BA$5/100</f>
        <v>#DIV/0!</v>
      </c>
      <c r="BB206" s="17" t="e">
        <f>RANK(BA206,$BA$6:$BA$49)</f>
        <v>#DIV/0!</v>
      </c>
      <c r="BC206" s="14" t="e">
        <f>'Исходные данные'!AO47</f>
        <v>#DIV/0!</v>
      </c>
      <c r="BD206" s="13" t="e">
        <f>($BC$5-BC206)/($BC$5-$BC$4)*100</f>
        <v>#DIV/0!</v>
      </c>
      <c r="BE206" s="13" t="e">
        <f>BD206*$BE$5/100</f>
        <v>#DIV/0!</v>
      </c>
      <c r="BF206" s="17" t="e">
        <f>RANK(BE206,$BE$6:$BE$49)</f>
        <v>#DIV/0!</v>
      </c>
      <c r="BG206" s="14" t="e">
        <f>'Исходные данные'!AR47</f>
        <v>#DIV/0!</v>
      </c>
      <c r="BH206" s="13" t="e">
        <f>($BG$5-BG206)/($BG$5-$BG$4)*100</f>
        <v>#DIV/0!</v>
      </c>
      <c r="BI206" s="13" t="e">
        <f>BH206*$BI$5/100</f>
        <v>#DIV/0!</v>
      </c>
      <c r="BJ206" s="17" t="e">
        <f>RANK(BI206,$BI$6:$BI$49)</f>
        <v>#DIV/0!</v>
      </c>
      <c r="BK206" s="13">
        <f t="shared" si="142"/>
        <v>33.521275639681434</v>
      </c>
      <c r="BL206" s="11">
        <f t="shared" si="143"/>
        <v>201</v>
      </c>
      <c r="BM206" s="18"/>
    </row>
    <row r="207" spans="1:65" x14ac:dyDescent="0.25">
      <c r="A207" s="11">
        <v>83</v>
      </c>
      <c r="B207" s="76" t="s">
        <v>142</v>
      </c>
      <c r="C207" s="12">
        <v>100</v>
      </c>
      <c r="D207" s="14">
        <f t="shared" si="108"/>
        <v>100</v>
      </c>
      <c r="E207" s="13">
        <f t="shared" si="109"/>
        <v>10</v>
      </c>
      <c r="F207" s="121">
        <f t="shared" si="110"/>
        <v>1</v>
      </c>
      <c r="G207" s="60">
        <v>0</v>
      </c>
      <c r="H207" s="13">
        <f t="shared" si="111"/>
        <v>0</v>
      </c>
      <c r="I207" s="13">
        <f t="shared" si="112"/>
        <v>0</v>
      </c>
      <c r="J207" s="13">
        <f t="shared" si="113"/>
        <v>0</v>
      </c>
      <c r="K207" s="124">
        <f t="shared" si="114"/>
        <v>171</v>
      </c>
      <c r="L207" s="131">
        <v>0</v>
      </c>
      <c r="M207" s="13">
        <f t="shared" si="115"/>
        <v>0</v>
      </c>
      <c r="N207" s="13">
        <f t="shared" si="116"/>
        <v>0</v>
      </c>
      <c r="O207" s="134">
        <f t="shared" si="117"/>
        <v>138</v>
      </c>
      <c r="P207" s="137">
        <v>0</v>
      </c>
      <c r="Q207" s="13">
        <f t="shared" si="118"/>
        <v>0</v>
      </c>
      <c r="R207" s="13">
        <f t="shared" si="119"/>
        <v>0</v>
      </c>
      <c r="S207" s="13">
        <f t="shared" si="120"/>
        <v>0</v>
      </c>
      <c r="T207" s="130">
        <f t="shared" si="121"/>
        <v>149</v>
      </c>
      <c r="U207" s="14">
        <v>0</v>
      </c>
      <c r="V207" s="13">
        <f t="shared" si="122"/>
        <v>100</v>
      </c>
      <c r="W207" s="13">
        <f t="shared" si="123"/>
        <v>10</v>
      </c>
      <c r="X207" s="141">
        <f t="shared" si="124"/>
        <v>1</v>
      </c>
      <c r="Y207" s="14">
        <v>0</v>
      </c>
      <c r="Z207" s="13">
        <f t="shared" si="125"/>
        <v>100</v>
      </c>
      <c r="AA207" s="13">
        <f t="shared" si="126"/>
        <v>10</v>
      </c>
      <c r="AB207" s="147">
        <f t="shared" si="127"/>
        <v>1</v>
      </c>
      <c r="AC207" s="11">
        <v>0</v>
      </c>
      <c r="AD207" s="13">
        <f t="shared" si="128"/>
        <v>0</v>
      </c>
      <c r="AE207" s="13">
        <f t="shared" si="129"/>
        <v>0</v>
      </c>
      <c r="AF207" s="15">
        <f t="shared" si="130"/>
        <v>0</v>
      </c>
      <c r="AG207" s="17">
        <f t="shared" si="131"/>
        <v>198</v>
      </c>
      <c r="AH207" s="11">
        <v>0</v>
      </c>
      <c r="AI207" s="13">
        <f t="shared" si="132"/>
        <v>0</v>
      </c>
      <c r="AJ207" s="13">
        <f t="shared" si="133"/>
        <v>0</v>
      </c>
      <c r="AK207" s="155">
        <f t="shared" si="134"/>
        <v>1</v>
      </c>
      <c r="AL207" s="14">
        <v>30.594807755504437</v>
      </c>
      <c r="AM207" s="13">
        <f t="shared" si="135"/>
        <v>30.594807755504437</v>
      </c>
      <c r="AN207" s="13">
        <f t="shared" si="136"/>
        <v>3.0594807755504441</v>
      </c>
      <c r="AO207" s="13">
        <f t="shared" si="137"/>
        <v>3.0594807755504441</v>
      </c>
      <c r="AP207" s="161">
        <f t="shared" si="138"/>
        <v>51</v>
      </c>
      <c r="AU207" s="11">
        <v>100</v>
      </c>
      <c r="AV207" s="13">
        <f t="shared" si="139"/>
        <v>0</v>
      </c>
      <c r="AW207" s="13">
        <f t="shared" si="140"/>
        <v>0</v>
      </c>
      <c r="AX207" s="17">
        <f t="shared" si="141"/>
        <v>1</v>
      </c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">
        <f t="shared" si="142"/>
        <v>33.059480775550441</v>
      </c>
      <c r="BL207" s="11">
        <f t="shared" si="143"/>
        <v>202</v>
      </c>
    </row>
    <row r="208" spans="1:65" x14ac:dyDescent="0.25">
      <c r="A208" s="11">
        <v>113</v>
      </c>
      <c r="B208" s="76" t="s">
        <v>177</v>
      </c>
      <c r="C208" s="12">
        <v>100</v>
      </c>
      <c r="D208" s="14">
        <f t="shared" si="108"/>
        <v>100</v>
      </c>
      <c r="E208" s="13">
        <f t="shared" si="109"/>
        <v>10</v>
      </c>
      <c r="F208" s="121">
        <f t="shared" si="110"/>
        <v>1</v>
      </c>
      <c r="G208" s="60">
        <v>0</v>
      </c>
      <c r="H208" s="13">
        <f t="shared" si="111"/>
        <v>0</v>
      </c>
      <c r="I208" s="13">
        <f t="shared" si="112"/>
        <v>0</v>
      </c>
      <c r="J208" s="13">
        <f t="shared" si="113"/>
        <v>0</v>
      </c>
      <c r="K208" s="124">
        <f t="shared" si="114"/>
        <v>171</v>
      </c>
      <c r="L208" s="131">
        <v>0</v>
      </c>
      <c r="M208" s="13">
        <f t="shared" si="115"/>
        <v>0</v>
      </c>
      <c r="N208" s="13">
        <f t="shared" si="116"/>
        <v>0</v>
      </c>
      <c r="O208" s="134">
        <f t="shared" si="117"/>
        <v>138</v>
      </c>
      <c r="P208" s="137">
        <v>0</v>
      </c>
      <c r="Q208" s="13">
        <f t="shared" si="118"/>
        <v>0</v>
      </c>
      <c r="R208" s="13">
        <f t="shared" si="119"/>
        <v>0</v>
      </c>
      <c r="S208" s="13">
        <f t="shared" si="120"/>
        <v>0</v>
      </c>
      <c r="T208" s="130">
        <f t="shared" si="121"/>
        <v>149</v>
      </c>
      <c r="U208" s="14">
        <v>0</v>
      </c>
      <c r="V208" s="13">
        <f t="shared" si="122"/>
        <v>100</v>
      </c>
      <c r="W208" s="13">
        <f t="shared" si="123"/>
        <v>10</v>
      </c>
      <c r="X208" s="141">
        <f t="shared" si="124"/>
        <v>1</v>
      </c>
      <c r="Y208" s="14">
        <v>0</v>
      </c>
      <c r="Z208" s="13">
        <f t="shared" si="125"/>
        <v>100</v>
      </c>
      <c r="AA208" s="13">
        <f t="shared" si="126"/>
        <v>10</v>
      </c>
      <c r="AB208" s="147">
        <f t="shared" si="127"/>
        <v>1</v>
      </c>
      <c r="AC208" s="11">
        <v>0</v>
      </c>
      <c r="AD208" s="13">
        <f t="shared" si="128"/>
        <v>0</v>
      </c>
      <c r="AE208" s="13">
        <f t="shared" si="129"/>
        <v>0</v>
      </c>
      <c r="AF208" s="15">
        <f t="shared" si="130"/>
        <v>0</v>
      </c>
      <c r="AG208" s="17">
        <f t="shared" si="131"/>
        <v>198</v>
      </c>
      <c r="AH208" s="11">
        <v>0</v>
      </c>
      <c r="AI208" s="13">
        <f t="shared" si="132"/>
        <v>0</v>
      </c>
      <c r="AJ208" s="13">
        <f t="shared" si="133"/>
        <v>0</v>
      </c>
      <c r="AK208" s="155">
        <f t="shared" si="134"/>
        <v>1</v>
      </c>
      <c r="AL208" s="14">
        <v>29.415819403756675</v>
      </c>
      <c r="AM208" s="13">
        <f t="shared" si="135"/>
        <v>29.415819403756675</v>
      </c>
      <c r="AN208" s="13">
        <f t="shared" si="136"/>
        <v>2.9415819403756678</v>
      </c>
      <c r="AO208" s="13">
        <f t="shared" si="137"/>
        <v>2.9415819403756678</v>
      </c>
      <c r="AP208" s="161">
        <f t="shared" si="138"/>
        <v>58</v>
      </c>
      <c r="AU208" s="11">
        <v>100</v>
      </c>
      <c r="AV208" s="13">
        <f t="shared" si="139"/>
        <v>0</v>
      </c>
      <c r="AW208" s="13">
        <f t="shared" si="140"/>
        <v>0</v>
      </c>
      <c r="AX208" s="17">
        <f t="shared" si="141"/>
        <v>1</v>
      </c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">
        <f t="shared" si="142"/>
        <v>32.94158194037567</v>
      </c>
      <c r="BL208" s="11">
        <f t="shared" si="143"/>
        <v>203</v>
      </c>
    </row>
    <row r="209" spans="1:65" ht="36" x14ac:dyDescent="0.25">
      <c r="A209" s="11">
        <v>142</v>
      </c>
      <c r="B209" s="76" t="s">
        <v>206</v>
      </c>
      <c r="C209" s="12">
        <v>100</v>
      </c>
      <c r="D209" s="14">
        <f t="shared" si="108"/>
        <v>100</v>
      </c>
      <c r="E209" s="13">
        <f t="shared" si="109"/>
        <v>10</v>
      </c>
      <c r="F209" s="121">
        <f t="shared" si="110"/>
        <v>1</v>
      </c>
      <c r="G209" s="60">
        <v>0</v>
      </c>
      <c r="H209" s="13">
        <f t="shared" si="111"/>
        <v>0</v>
      </c>
      <c r="I209" s="13">
        <f t="shared" si="112"/>
        <v>0</v>
      </c>
      <c r="J209" s="13">
        <f t="shared" si="113"/>
        <v>0</v>
      </c>
      <c r="K209" s="124">
        <f t="shared" si="114"/>
        <v>171</v>
      </c>
      <c r="L209" s="131">
        <v>0</v>
      </c>
      <c r="M209" s="13">
        <f t="shared" si="115"/>
        <v>0</v>
      </c>
      <c r="N209" s="13">
        <f t="shared" si="116"/>
        <v>0</v>
      </c>
      <c r="O209" s="134">
        <f t="shared" si="117"/>
        <v>138</v>
      </c>
      <c r="P209" s="137">
        <v>0</v>
      </c>
      <c r="Q209" s="13">
        <f t="shared" si="118"/>
        <v>0</v>
      </c>
      <c r="R209" s="13">
        <f t="shared" si="119"/>
        <v>0</v>
      </c>
      <c r="S209" s="13">
        <f t="shared" si="120"/>
        <v>0</v>
      </c>
      <c r="T209" s="130">
        <f t="shared" si="121"/>
        <v>149</v>
      </c>
      <c r="U209" s="14">
        <v>0</v>
      </c>
      <c r="V209" s="13">
        <f t="shared" si="122"/>
        <v>100</v>
      </c>
      <c r="W209" s="13">
        <f t="shared" si="123"/>
        <v>10</v>
      </c>
      <c r="X209" s="141">
        <f t="shared" si="124"/>
        <v>1</v>
      </c>
      <c r="Y209" s="14">
        <v>0</v>
      </c>
      <c r="Z209" s="13">
        <f t="shared" si="125"/>
        <v>100</v>
      </c>
      <c r="AA209" s="13">
        <f t="shared" si="126"/>
        <v>10</v>
      </c>
      <c r="AB209" s="147">
        <f t="shared" si="127"/>
        <v>1</v>
      </c>
      <c r="AC209" s="11">
        <v>0</v>
      </c>
      <c r="AD209" s="13">
        <f t="shared" si="128"/>
        <v>0</v>
      </c>
      <c r="AE209" s="13">
        <f t="shared" si="129"/>
        <v>0</v>
      </c>
      <c r="AF209" s="15">
        <f t="shared" si="130"/>
        <v>0</v>
      </c>
      <c r="AG209" s="17">
        <f t="shared" si="131"/>
        <v>198</v>
      </c>
      <c r="AH209" s="11">
        <v>0</v>
      </c>
      <c r="AI209" s="13">
        <f t="shared" si="132"/>
        <v>0</v>
      </c>
      <c r="AJ209" s="13">
        <f t="shared" si="133"/>
        <v>0</v>
      </c>
      <c r="AK209" s="155">
        <f t="shared" si="134"/>
        <v>1</v>
      </c>
      <c r="AL209" s="14">
        <v>29.401733693335231</v>
      </c>
      <c r="AM209" s="13">
        <f t="shared" si="135"/>
        <v>29.401733693335231</v>
      </c>
      <c r="AN209" s="13">
        <f t="shared" si="136"/>
        <v>2.9401733693335235</v>
      </c>
      <c r="AO209" s="13">
        <f t="shared" si="137"/>
        <v>2.9401733693335235</v>
      </c>
      <c r="AP209" s="161">
        <f t="shared" si="138"/>
        <v>59</v>
      </c>
      <c r="AU209" s="11">
        <v>100</v>
      </c>
      <c r="AV209" s="13">
        <f t="shared" si="139"/>
        <v>0</v>
      </c>
      <c r="AW209" s="13">
        <f t="shared" si="140"/>
        <v>0</v>
      </c>
      <c r="AX209" s="17">
        <f t="shared" si="141"/>
        <v>1</v>
      </c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">
        <f t="shared" si="142"/>
        <v>32.940173369333522</v>
      </c>
      <c r="BL209" s="11">
        <f t="shared" si="143"/>
        <v>204</v>
      </c>
    </row>
    <row r="210" spans="1:65" ht="36" x14ac:dyDescent="0.25">
      <c r="A210" s="11">
        <v>200</v>
      </c>
      <c r="B210" s="76" t="s">
        <v>264</v>
      </c>
      <c r="C210" s="12">
        <v>100</v>
      </c>
      <c r="D210" s="14">
        <f t="shared" si="108"/>
        <v>100</v>
      </c>
      <c r="E210" s="13">
        <f t="shared" si="109"/>
        <v>10</v>
      </c>
      <c r="F210" s="121">
        <f t="shared" si="110"/>
        <v>1</v>
      </c>
      <c r="G210" s="60">
        <v>0</v>
      </c>
      <c r="H210" s="13">
        <f t="shared" si="111"/>
        <v>0</v>
      </c>
      <c r="I210" s="13">
        <f t="shared" si="112"/>
        <v>0</v>
      </c>
      <c r="J210" s="13">
        <f t="shared" si="113"/>
        <v>0</v>
      </c>
      <c r="K210" s="124">
        <f t="shared" si="114"/>
        <v>171</v>
      </c>
      <c r="L210" s="131">
        <v>0</v>
      </c>
      <c r="M210" s="13">
        <f t="shared" si="115"/>
        <v>0</v>
      </c>
      <c r="N210" s="13">
        <f t="shared" si="116"/>
        <v>0</v>
      </c>
      <c r="O210" s="134">
        <f t="shared" si="117"/>
        <v>138</v>
      </c>
      <c r="P210" s="137">
        <v>0</v>
      </c>
      <c r="Q210" s="13">
        <f t="shared" si="118"/>
        <v>0</v>
      </c>
      <c r="R210" s="13">
        <f t="shared" si="119"/>
        <v>0</v>
      </c>
      <c r="S210" s="13">
        <f t="shared" si="120"/>
        <v>0</v>
      </c>
      <c r="T210" s="130">
        <f t="shared" si="121"/>
        <v>149</v>
      </c>
      <c r="U210" s="14">
        <v>0</v>
      </c>
      <c r="V210" s="13">
        <f t="shared" si="122"/>
        <v>100</v>
      </c>
      <c r="W210" s="13">
        <f t="shared" si="123"/>
        <v>10</v>
      </c>
      <c r="X210" s="141">
        <f t="shared" si="124"/>
        <v>1</v>
      </c>
      <c r="Y210" s="14">
        <v>0</v>
      </c>
      <c r="Z210" s="13">
        <f t="shared" si="125"/>
        <v>100</v>
      </c>
      <c r="AA210" s="13">
        <f t="shared" si="126"/>
        <v>10</v>
      </c>
      <c r="AB210" s="147">
        <f t="shared" si="127"/>
        <v>1</v>
      </c>
      <c r="AC210" s="11">
        <v>0</v>
      </c>
      <c r="AD210" s="13">
        <f t="shared" si="128"/>
        <v>0</v>
      </c>
      <c r="AE210" s="13">
        <f t="shared" si="129"/>
        <v>0</v>
      </c>
      <c r="AF210" s="15">
        <f t="shared" si="130"/>
        <v>0</v>
      </c>
      <c r="AG210" s="17">
        <f t="shared" si="131"/>
        <v>198</v>
      </c>
      <c r="AH210" s="11">
        <v>0</v>
      </c>
      <c r="AI210" s="13">
        <f t="shared" si="132"/>
        <v>0</v>
      </c>
      <c r="AJ210" s="13">
        <f t="shared" si="133"/>
        <v>0</v>
      </c>
      <c r="AK210" s="155">
        <f t="shared" si="134"/>
        <v>1</v>
      </c>
      <c r="AL210" s="14">
        <v>29.179211684603246</v>
      </c>
      <c r="AM210" s="13">
        <f t="shared" si="135"/>
        <v>29.179211684603246</v>
      </c>
      <c r="AN210" s="13">
        <f t="shared" si="136"/>
        <v>2.9179211684603246</v>
      </c>
      <c r="AO210" s="13">
        <f t="shared" si="137"/>
        <v>2.9179211684603246</v>
      </c>
      <c r="AP210" s="161">
        <f t="shared" si="138"/>
        <v>61</v>
      </c>
      <c r="AU210" s="11">
        <v>100</v>
      </c>
      <c r="AV210" s="13">
        <f t="shared" si="139"/>
        <v>0</v>
      </c>
      <c r="AW210" s="13">
        <f t="shared" si="140"/>
        <v>0</v>
      </c>
      <c r="AX210" s="17">
        <f t="shared" si="141"/>
        <v>1</v>
      </c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">
        <f t="shared" si="142"/>
        <v>32.917921168460325</v>
      </c>
      <c r="BL210" s="11">
        <f t="shared" si="143"/>
        <v>205</v>
      </c>
    </row>
    <row r="211" spans="1:65" ht="24" x14ac:dyDescent="0.25">
      <c r="A211" s="11">
        <v>226</v>
      </c>
      <c r="B211" s="89" t="s">
        <v>290</v>
      </c>
      <c r="C211" s="12">
        <v>38.688783570300153</v>
      </c>
      <c r="D211" s="14">
        <f t="shared" si="108"/>
        <v>29.114801312431641</v>
      </c>
      <c r="E211" s="13">
        <f t="shared" si="109"/>
        <v>2.9114801312431644</v>
      </c>
      <c r="F211" s="121">
        <f t="shared" si="110"/>
        <v>272</v>
      </c>
      <c r="G211" s="60">
        <v>0</v>
      </c>
      <c r="H211" s="13">
        <f t="shared" si="111"/>
        <v>0</v>
      </c>
      <c r="I211" s="13">
        <f t="shared" si="112"/>
        <v>0</v>
      </c>
      <c r="J211" s="13">
        <f t="shared" si="113"/>
        <v>0</v>
      </c>
      <c r="K211" s="124">
        <f t="shared" si="114"/>
        <v>171</v>
      </c>
      <c r="L211" s="131">
        <v>0</v>
      </c>
      <c r="M211" s="13">
        <f t="shared" si="115"/>
        <v>0</v>
      </c>
      <c r="N211" s="13">
        <f t="shared" si="116"/>
        <v>0</v>
      </c>
      <c r="O211" s="134">
        <f t="shared" si="117"/>
        <v>138</v>
      </c>
      <c r="P211" s="137">
        <v>0</v>
      </c>
      <c r="Q211" s="13">
        <f t="shared" si="118"/>
        <v>0</v>
      </c>
      <c r="R211" s="13">
        <f t="shared" si="119"/>
        <v>0</v>
      </c>
      <c r="S211" s="13">
        <f t="shared" si="120"/>
        <v>0</v>
      </c>
      <c r="T211" s="130">
        <f t="shared" si="121"/>
        <v>149</v>
      </c>
      <c r="U211" s="14">
        <v>0</v>
      </c>
      <c r="V211" s="13">
        <f t="shared" si="122"/>
        <v>100</v>
      </c>
      <c r="W211" s="13">
        <f t="shared" si="123"/>
        <v>10</v>
      </c>
      <c r="X211" s="141">
        <f t="shared" si="124"/>
        <v>1</v>
      </c>
      <c r="Y211" s="14">
        <v>0</v>
      </c>
      <c r="Z211" s="13">
        <f t="shared" si="125"/>
        <v>100</v>
      </c>
      <c r="AA211" s="13">
        <f t="shared" si="126"/>
        <v>10</v>
      </c>
      <c r="AB211" s="147">
        <f t="shared" si="127"/>
        <v>1</v>
      </c>
      <c r="AC211" s="11">
        <v>0</v>
      </c>
      <c r="AD211" s="13">
        <f t="shared" si="128"/>
        <v>0</v>
      </c>
      <c r="AE211" s="13">
        <f t="shared" si="129"/>
        <v>0</v>
      </c>
      <c r="AF211" s="15">
        <f t="shared" si="130"/>
        <v>0</v>
      </c>
      <c r="AG211" s="17">
        <f t="shared" si="131"/>
        <v>198</v>
      </c>
      <c r="AH211" s="11">
        <v>0</v>
      </c>
      <c r="AI211" s="13">
        <f t="shared" si="132"/>
        <v>0</v>
      </c>
      <c r="AJ211" s="13">
        <f t="shared" si="133"/>
        <v>0</v>
      </c>
      <c r="AK211" s="155">
        <f t="shared" si="134"/>
        <v>1</v>
      </c>
      <c r="AL211" s="14">
        <v>100</v>
      </c>
      <c r="AM211" s="13">
        <f t="shared" si="135"/>
        <v>100</v>
      </c>
      <c r="AN211" s="13">
        <f t="shared" si="136"/>
        <v>10</v>
      </c>
      <c r="AO211" s="13">
        <f t="shared" si="137"/>
        <v>10</v>
      </c>
      <c r="AP211" s="161">
        <f t="shared" si="138"/>
        <v>1</v>
      </c>
      <c r="AU211" s="11">
        <v>100</v>
      </c>
      <c r="AV211" s="13">
        <f t="shared" si="139"/>
        <v>0</v>
      </c>
      <c r="AW211" s="13">
        <f t="shared" si="140"/>
        <v>0</v>
      </c>
      <c r="AX211" s="17">
        <f t="shared" si="141"/>
        <v>1</v>
      </c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">
        <f t="shared" si="142"/>
        <v>32.911480131243167</v>
      </c>
      <c r="BL211" s="11">
        <f t="shared" si="143"/>
        <v>206</v>
      </c>
    </row>
    <row r="212" spans="1:65" ht="48" x14ac:dyDescent="0.25">
      <c r="A212" s="11">
        <v>195</v>
      </c>
      <c r="B212" s="76" t="s">
        <v>259</v>
      </c>
      <c r="C212" s="12">
        <v>98.757744881717642</v>
      </c>
      <c r="D212" s="14">
        <f t="shared" si="108"/>
        <v>98.563761967093569</v>
      </c>
      <c r="E212" s="13">
        <f t="shared" si="109"/>
        <v>9.8563761967093573</v>
      </c>
      <c r="F212" s="121">
        <f t="shared" si="110"/>
        <v>156</v>
      </c>
      <c r="G212" s="60">
        <v>0</v>
      </c>
      <c r="H212" s="13">
        <f t="shared" si="111"/>
        <v>0</v>
      </c>
      <c r="I212" s="13">
        <f t="shared" si="112"/>
        <v>0</v>
      </c>
      <c r="J212" s="13">
        <f t="shared" si="113"/>
        <v>0</v>
      </c>
      <c r="K212" s="124">
        <f t="shared" si="114"/>
        <v>171</v>
      </c>
      <c r="L212" s="131">
        <v>0</v>
      </c>
      <c r="M212" s="13">
        <f t="shared" si="115"/>
        <v>0</v>
      </c>
      <c r="N212" s="13">
        <f t="shared" si="116"/>
        <v>0</v>
      </c>
      <c r="O212" s="134">
        <f t="shared" si="117"/>
        <v>138</v>
      </c>
      <c r="P212" s="137">
        <v>0</v>
      </c>
      <c r="Q212" s="13">
        <f t="shared" si="118"/>
        <v>0</v>
      </c>
      <c r="R212" s="13">
        <f t="shared" si="119"/>
        <v>0</v>
      </c>
      <c r="S212" s="13">
        <f t="shared" si="120"/>
        <v>0</v>
      </c>
      <c r="T212" s="130">
        <f t="shared" si="121"/>
        <v>149</v>
      </c>
      <c r="U212" s="14">
        <v>0</v>
      </c>
      <c r="V212" s="13">
        <f t="shared" si="122"/>
        <v>100</v>
      </c>
      <c r="W212" s="13">
        <f t="shared" si="123"/>
        <v>10</v>
      </c>
      <c r="X212" s="141">
        <f t="shared" si="124"/>
        <v>1</v>
      </c>
      <c r="Y212" s="14">
        <v>0</v>
      </c>
      <c r="Z212" s="13">
        <f t="shared" si="125"/>
        <v>100</v>
      </c>
      <c r="AA212" s="13">
        <f t="shared" si="126"/>
        <v>10</v>
      </c>
      <c r="AB212" s="147">
        <f t="shared" si="127"/>
        <v>1</v>
      </c>
      <c r="AC212" s="11">
        <v>0</v>
      </c>
      <c r="AD212" s="13">
        <f t="shared" si="128"/>
        <v>0</v>
      </c>
      <c r="AE212" s="13">
        <f t="shared" si="129"/>
        <v>0</v>
      </c>
      <c r="AF212" s="15">
        <f t="shared" si="130"/>
        <v>0</v>
      </c>
      <c r="AG212" s="17">
        <f t="shared" si="131"/>
        <v>198</v>
      </c>
      <c r="AH212" s="11">
        <v>0</v>
      </c>
      <c r="AI212" s="13">
        <f t="shared" si="132"/>
        <v>0</v>
      </c>
      <c r="AJ212" s="13">
        <f t="shared" si="133"/>
        <v>0</v>
      </c>
      <c r="AK212" s="155">
        <f t="shared" si="134"/>
        <v>1</v>
      </c>
      <c r="AL212" s="14">
        <v>28.536838464199239</v>
      </c>
      <c r="AM212" s="13">
        <f t="shared" si="135"/>
        <v>28.536838464199239</v>
      </c>
      <c r="AN212" s="13">
        <f t="shared" si="136"/>
        <v>2.8536838464199241</v>
      </c>
      <c r="AO212" s="13">
        <f t="shared" si="137"/>
        <v>2.8536838464199241</v>
      </c>
      <c r="AP212" s="161">
        <f t="shared" si="138"/>
        <v>65</v>
      </c>
      <c r="AU212" s="11">
        <v>100</v>
      </c>
      <c r="AV212" s="13">
        <f t="shared" si="139"/>
        <v>0</v>
      </c>
      <c r="AW212" s="13">
        <f t="shared" si="140"/>
        <v>0</v>
      </c>
      <c r="AX212" s="17">
        <f t="shared" si="141"/>
        <v>1</v>
      </c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">
        <f t="shared" si="142"/>
        <v>32.710060043129282</v>
      </c>
      <c r="BL212" s="11">
        <f t="shared" si="143"/>
        <v>207</v>
      </c>
    </row>
    <row r="213" spans="1:65" ht="36" x14ac:dyDescent="0.25">
      <c r="A213" s="11">
        <v>116</v>
      </c>
      <c r="B213" s="76" t="s">
        <v>180</v>
      </c>
      <c r="C213" s="12">
        <v>100</v>
      </c>
      <c r="D213" s="14">
        <f t="shared" si="108"/>
        <v>100</v>
      </c>
      <c r="E213" s="13">
        <f t="shared" si="109"/>
        <v>10</v>
      </c>
      <c r="F213" s="121">
        <f t="shared" si="110"/>
        <v>1</v>
      </c>
      <c r="G213" s="60">
        <v>0</v>
      </c>
      <c r="H213" s="13">
        <f t="shared" si="111"/>
        <v>0</v>
      </c>
      <c r="I213" s="13">
        <f t="shared" si="112"/>
        <v>0</v>
      </c>
      <c r="J213" s="13">
        <f t="shared" si="113"/>
        <v>0</v>
      </c>
      <c r="K213" s="124">
        <f t="shared" si="114"/>
        <v>171</v>
      </c>
      <c r="L213" s="131">
        <v>0</v>
      </c>
      <c r="M213" s="13">
        <f t="shared" si="115"/>
        <v>0</v>
      </c>
      <c r="N213" s="13">
        <f t="shared" si="116"/>
        <v>0</v>
      </c>
      <c r="O213" s="134">
        <f t="shared" si="117"/>
        <v>138</v>
      </c>
      <c r="P213" s="137">
        <v>0</v>
      </c>
      <c r="Q213" s="13">
        <f t="shared" si="118"/>
        <v>0</v>
      </c>
      <c r="R213" s="13">
        <f t="shared" si="119"/>
        <v>0</v>
      </c>
      <c r="S213" s="13">
        <f t="shared" si="120"/>
        <v>0</v>
      </c>
      <c r="T213" s="130">
        <f t="shared" si="121"/>
        <v>149</v>
      </c>
      <c r="U213" s="14">
        <v>0</v>
      </c>
      <c r="V213" s="13">
        <f t="shared" si="122"/>
        <v>100</v>
      </c>
      <c r="W213" s="13">
        <f t="shared" si="123"/>
        <v>10</v>
      </c>
      <c r="X213" s="141">
        <f t="shared" si="124"/>
        <v>1</v>
      </c>
      <c r="Y213" s="14">
        <v>0</v>
      </c>
      <c r="Z213" s="13">
        <f t="shared" si="125"/>
        <v>100</v>
      </c>
      <c r="AA213" s="13">
        <f t="shared" si="126"/>
        <v>10</v>
      </c>
      <c r="AB213" s="147">
        <f t="shared" si="127"/>
        <v>1</v>
      </c>
      <c r="AC213" s="11">
        <v>0</v>
      </c>
      <c r="AD213" s="13">
        <f t="shared" si="128"/>
        <v>0</v>
      </c>
      <c r="AE213" s="13">
        <f t="shared" si="129"/>
        <v>0</v>
      </c>
      <c r="AF213" s="15">
        <f t="shared" si="130"/>
        <v>0</v>
      </c>
      <c r="AG213" s="17">
        <f t="shared" si="131"/>
        <v>198</v>
      </c>
      <c r="AH213" s="11">
        <v>0</v>
      </c>
      <c r="AI213" s="13">
        <f t="shared" si="132"/>
        <v>0</v>
      </c>
      <c r="AJ213" s="13">
        <f t="shared" si="133"/>
        <v>0</v>
      </c>
      <c r="AK213" s="155">
        <f t="shared" si="134"/>
        <v>1</v>
      </c>
      <c r="AL213" s="14">
        <v>27.066547910332144</v>
      </c>
      <c r="AM213" s="13">
        <f t="shared" si="135"/>
        <v>27.066547910332144</v>
      </c>
      <c r="AN213" s="13">
        <f t="shared" si="136"/>
        <v>2.7066547910332144</v>
      </c>
      <c r="AO213" s="13">
        <f t="shared" si="137"/>
        <v>2.7066547910332144</v>
      </c>
      <c r="AP213" s="161">
        <f t="shared" si="138"/>
        <v>69</v>
      </c>
      <c r="AU213" s="11">
        <v>100</v>
      </c>
      <c r="AV213" s="13">
        <f t="shared" si="139"/>
        <v>0</v>
      </c>
      <c r="AW213" s="13">
        <f t="shared" si="140"/>
        <v>0</v>
      </c>
      <c r="AX213" s="17">
        <f t="shared" si="141"/>
        <v>1</v>
      </c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">
        <f t="shared" si="142"/>
        <v>32.706654791033216</v>
      </c>
      <c r="BL213" s="11">
        <f t="shared" si="143"/>
        <v>208</v>
      </c>
    </row>
    <row r="214" spans="1:65" x14ac:dyDescent="0.25">
      <c r="A214" s="11">
        <v>109</v>
      </c>
      <c r="B214" s="76" t="s">
        <v>157</v>
      </c>
      <c r="C214" s="12">
        <v>100</v>
      </c>
      <c r="D214" s="14">
        <f t="shared" si="108"/>
        <v>100</v>
      </c>
      <c r="E214" s="13">
        <f t="shared" si="109"/>
        <v>10</v>
      </c>
      <c r="F214" s="121">
        <f t="shared" si="110"/>
        <v>1</v>
      </c>
      <c r="G214" s="60">
        <v>0</v>
      </c>
      <c r="H214" s="13">
        <f t="shared" si="111"/>
        <v>0</v>
      </c>
      <c r="I214" s="13">
        <f t="shared" si="112"/>
        <v>0</v>
      </c>
      <c r="J214" s="13">
        <f t="shared" si="113"/>
        <v>0</v>
      </c>
      <c r="K214" s="124">
        <f t="shared" si="114"/>
        <v>171</v>
      </c>
      <c r="L214" s="131">
        <v>0</v>
      </c>
      <c r="M214" s="13">
        <f t="shared" si="115"/>
        <v>0</v>
      </c>
      <c r="N214" s="13">
        <f t="shared" si="116"/>
        <v>0</v>
      </c>
      <c r="O214" s="134">
        <f t="shared" si="117"/>
        <v>138</v>
      </c>
      <c r="P214" s="137">
        <v>0</v>
      </c>
      <c r="Q214" s="13">
        <f t="shared" si="118"/>
        <v>0</v>
      </c>
      <c r="R214" s="13">
        <f t="shared" si="119"/>
        <v>0</v>
      </c>
      <c r="S214" s="13">
        <f t="shared" si="120"/>
        <v>0</v>
      </c>
      <c r="T214" s="130">
        <f t="shared" si="121"/>
        <v>149</v>
      </c>
      <c r="U214" s="14">
        <v>0</v>
      </c>
      <c r="V214" s="13">
        <f t="shared" si="122"/>
        <v>100</v>
      </c>
      <c r="W214" s="13">
        <f t="shared" si="123"/>
        <v>10</v>
      </c>
      <c r="X214" s="141">
        <f t="shared" si="124"/>
        <v>1</v>
      </c>
      <c r="Y214" s="14">
        <v>0</v>
      </c>
      <c r="Z214" s="13">
        <f t="shared" si="125"/>
        <v>100</v>
      </c>
      <c r="AA214" s="13">
        <f t="shared" si="126"/>
        <v>10</v>
      </c>
      <c r="AB214" s="147">
        <f t="shared" si="127"/>
        <v>1</v>
      </c>
      <c r="AC214" s="11">
        <v>0</v>
      </c>
      <c r="AD214" s="13">
        <f t="shared" si="128"/>
        <v>0</v>
      </c>
      <c r="AE214" s="13">
        <f t="shared" si="129"/>
        <v>0</v>
      </c>
      <c r="AF214" s="15">
        <f t="shared" si="130"/>
        <v>0</v>
      </c>
      <c r="AG214" s="17">
        <f t="shared" si="131"/>
        <v>198</v>
      </c>
      <c r="AH214" s="11">
        <v>0</v>
      </c>
      <c r="AI214" s="13">
        <f t="shared" si="132"/>
        <v>0</v>
      </c>
      <c r="AJ214" s="13">
        <f t="shared" si="133"/>
        <v>0</v>
      </c>
      <c r="AK214" s="155">
        <f t="shared" si="134"/>
        <v>1</v>
      </c>
      <c r="AL214" s="14">
        <v>26.771802743931694</v>
      </c>
      <c r="AM214" s="13">
        <f t="shared" si="135"/>
        <v>26.771802743931694</v>
      </c>
      <c r="AN214" s="13">
        <f t="shared" si="136"/>
        <v>2.6771802743931694</v>
      </c>
      <c r="AO214" s="13">
        <f t="shared" si="137"/>
        <v>2.6771802743931694</v>
      </c>
      <c r="AP214" s="161">
        <f t="shared" si="138"/>
        <v>71</v>
      </c>
      <c r="AU214" s="11">
        <v>100</v>
      </c>
      <c r="AV214" s="13">
        <f t="shared" si="139"/>
        <v>0</v>
      </c>
      <c r="AW214" s="13">
        <f t="shared" si="140"/>
        <v>0</v>
      </c>
      <c r="AX214" s="17">
        <f t="shared" si="141"/>
        <v>1</v>
      </c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">
        <f t="shared" si="142"/>
        <v>32.677180274393166</v>
      </c>
      <c r="BL214" s="11">
        <f t="shared" si="143"/>
        <v>209</v>
      </c>
    </row>
    <row r="215" spans="1:65" ht="36" x14ac:dyDescent="0.25">
      <c r="A215" s="11">
        <v>183</v>
      </c>
      <c r="B215" s="76" t="s">
        <v>247</v>
      </c>
      <c r="C215" s="12">
        <v>100</v>
      </c>
      <c r="D215" s="14">
        <f t="shared" si="108"/>
        <v>100</v>
      </c>
      <c r="E215" s="13">
        <f t="shared" si="109"/>
        <v>10</v>
      </c>
      <c r="F215" s="121">
        <f t="shared" si="110"/>
        <v>1</v>
      </c>
      <c r="G215" s="60">
        <v>0</v>
      </c>
      <c r="H215" s="13">
        <f t="shared" si="111"/>
        <v>0</v>
      </c>
      <c r="I215" s="13">
        <f t="shared" si="112"/>
        <v>0</v>
      </c>
      <c r="J215" s="13">
        <f t="shared" si="113"/>
        <v>0</v>
      </c>
      <c r="K215" s="124">
        <f t="shared" si="114"/>
        <v>171</v>
      </c>
      <c r="L215" s="131">
        <v>0</v>
      </c>
      <c r="M215" s="13">
        <f t="shared" si="115"/>
        <v>0</v>
      </c>
      <c r="N215" s="13">
        <f t="shared" si="116"/>
        <v>0</v>
      </c>
      <c r="O215" s="134">
        <f t="shared" si="117"/>
        <v>138</v>
      </c>
      <c r="P215" s="137">
        <v>0</v>
      </c>
      <c r="Q215" s="13">
        <f t="shared" si="118"/>
        <v>0</v>
      </c>
      <c r="R215" s="13">
        <f t="shared" si="119"/>
        <v>0</v>
      </c>
      <c r="S215" s="13">
        <f t="shared" si="120"/>
        <v>0</v>
      </c>
      <c r="T215" s="130">
        <f t="shared" si="121"/>
        <v>149</v>
      </c>
      <c r="U215" s="14">
        <v>0</v>
      </c>
      <c r="V215" s="13">
        <f t="shared" si="122"/>
        <v>100</v>
      </c>
      <c r="W215" s="13">
        <f t="shared" si="123"/>
        <v>10</v>
      </c>
      <c r="X215" s="141">
        <f t="shared" si="124"/>
        <v>1</v>
      </c>
      <c r="Y215" s="14">
        <v>0</v>
      </c>
      <c r="Z215" s="13">
        <f t="shared" si="125"/>
        <v>100</v>
      </c>
      <c r="AA215" s="13">
        <f t="shared" si="126"/>
        <v>10</v>
      </c>
      <c r="AB215" s="147">
        <f t="shared" si="127"/>
        <v>1</v>
      </c>
      <c r="AC215" s="11">
        <v>0</v>
      </c>
      <c r="AD215" s="13">
        <f t="shared" si="128"/>
        <v>0</v>
      </c>
      <c r="AE215" s="13">
        <f t="shared" si="129"/>
        <v>0</v>
      </c>
      <c r="AF215" s="15">
        <f t="shared" si="130"/>
        <v>0</v>
      </c>
      <c r="AG215" s="17">
        <f t="shared" si="131"/>
        <v>198</v>
      </c>
      <c r="AH215" s="11">
        <v>0</v>
      </c>
      <c r="AI215" s="13">
        <f t="shared" si="132"/>
        <v>0</v>
      </c>
      <c r="AJ215" s="13">
        <f t="shared" si="133"/>
        <v>0</v>
      </c>
      <c r="AK215" s="155">
        <f t="shared" si="134"/>
        <v>1</v>
      </c>
      <c r="AL215" s="14">
        <v>26.561776955113377</v>
      </c>
      <c r="AM215" s="13">
        <f t="shared" si="135"/>
        <v>26.561776955113377</v>
      </c>
      <c r="AN215" s="13">
        <f t="shared" si="136"/>
        <v>2.6561776955113379</v>
      </c>
      <c r="AO215" s="13">
        <f t="shared" si="137"/>
        <v>2.6561776955113379</v>
      </c>
      <c r="AP215" s="161">
        <f t="shared" si="138"/>
        <v>72</v>
      </c>
      <c r="AU215" s="11">
        <v>100</v>
      </c>
      <c r="AV215" s="13">
        <f t="shared" si="139"/>
        <v>0</v>
      </c>
      <c r="AW215" s="13">
        <f t="shared" si="140"/>
        <v>0</v>
      </c>
      <c r="AX215" s="17">
        <f t="shared" si="141"/>
        <v>1</v>
      </c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">
        <f t="shared" si="142"/>
        <v>32.656177695511339</v>
      </c>
      <c r="BL215" s="11">
        <f t="shared" si="143"/>
        <v>210</v>
      </c>
    </row>
    <row r="216" spans="1:65" x14ac:dyDescent="0.25">
      <c r="A216" s="11">
        <v>72</v>
      </c>
      <c r="B216" s="76" t="s">
        <v>132</v>
      </c>
      <c r="C216" s="12">
        <v>99.622951943511353</v>
      </c>
      <c r="D216" s="14">
        <f t="shared" si="108"/>
        <v>99.564074439305841</v>
      </c>
      <c r="E216" s="13">
        <f t="shared" si="109"/>
        <v>9.9564074439305834</v>
      </c>
      <c r="F216" s="121">
        <f t="shared" si="110"/>
        <v>142</v>
      </c>
      <c r="G216" s="60">
        <v>0</v>
      </c>
      <c r="H216" s="13">
        <f t="shared" si="111"/>
        <v>0</v>
      </c>
      <c r="I216" s="13">
        <f t="shared" si="112"/>
        <v>0</v>
      </c>
      <c r="J216" s="13">
        <f t="shared" si="113"/>
        <v>0</v>
      </c>
      <c r="K216" s="124">
        <f t="shared" si="114"/>
        <v>171</v>
      </c>
      <c r="L216" s="131">
        <v>0</v>
      </c>
      <c r="M216" s="13">
        <f t="shared" si="115"/>
        <v>0</v>
      </c>
      <c r="N216" s="13">
        <f t="shared" si="116"/>
        <v>0</v>
      </c>
      <c r="O216" s="134">
        <f t="shared" si="117"/>
        <v>138</v>
      </c>
      <c r="P216" s="137">
        <v>0</v>
      </c>
      <c r="Q216" s="13">
        <f t="shared" si="118"/>
        <v>0</v>
      </c>
      <c r="R216" s="13">
        <f t="shared" si="119"/>
        <v>0</v>
      </c>
      <c r="S216" s="13">
        <f t="shared" si="120"/>
        <v>0</v>
      </c>
      <c r="T216" s="130">
        <f t="shared" si="121"/>
        <v>149</v>
      </c>
      <c r="U216" s="14">
        <v>0</v>
      </c>
      <c r="V216" s="13">
        <f t="shared" si="122"/>
        <v>100</v>
      </c>
      <c r="W216" s="13">
        <f t="shared" si="123"/>
        <v>10</v>
      </c>
      <c r="X216" s="141">
        <f t="shared" si="124"/>
        <v>1</v>
      </c>
      <c r="Y216" s="14">
        <v>0</v>
      </c>
      <c r="Z216" s="13">
        <f t="shared" si="125"/>
        <v>100</v>
      </c>
      <c r="AA216" s="13">
        <f t="shared" si="126"/>
        <v>10</v>
      </c>
      <c r="AB216" s="147">
        <f t="shared" si="127"/>
        <v>1</v>
      </c>
      <c r="AC216" s="11">
        <v>0</v>
      </c>
      <c r="AD216" s="13">
        <f t="shared" si="128"/>
        <v>0</v>
      </c>
      <c r="AE216" s="13">
        <f t="shared" si="129"/>
        <v>0</v>
      </c>
      <c r="AF216" s="15">
        <f t="shared" si="130"/>
        <v>0</v>
      </c>
      <c r="AG216" s="17">
        <f t="shared" si="131"/>
        <v>198</v>
      </c>
      <c r="AH216" s="11">
        <v>0</v>
      </c>
      <c r="AI216" s="13">
        <f t="shared" si="132"/>
        <v>0</v>
      </c>
      <c r="AJ216" s="13">
        <f t="shared" si="133"/>
        <v>0</v>
      </c>
      <c r="AK216" s="155">
        <f t="shared" si="134"/>
        <v>1</v>
      </c>
      <c r="AL216" s="14">
        <v>26.359191395524544</v>
      </c>
      <c r="AM216" s="13">
        <f t="shared" si="135"/>
        <v>26.359191395524544</v>
      </c>
      <c r="AN216" s="13">
        <f t="shared" si="136"/>
        <v>2.6359191395524544</v>
      </c>
      <c r="AO216" s="13">
        <f t="shared" si="137"/>
        <v>2.6359191395524544</v>
      </c>
      <c r="AP216" s="161">
        <f t="shared" si="138"/>
        <v>74</v>
      </c>
      <c r="AU216" s="11">
        <v>100</v>
      </c>
      <c r="AV216" s="13">
        <f t="shared" si="139"/>
        <v>0</v>
      </c>
      <c r="AW216" s="13">
        <f t="shared" si="140"/>
        <v>0</v>
      </c>
      <c r="AX216" s="17">
        <f t="shared" si="141"/>
        <v>1</v>
      </c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">
        <f t="shared" si="142"/>
        <v>32.592326583483036</v>
      </c>
      <c r="BL216" s="11">
        <f t="shared" si="143"/>
        <v>211</v>
      </c>
    </row>
    <row r="217" spans="1:65" x14ac:dyDescent="0.25">
      <c r="A217" s="11">
        <v>79</v>
      </c>
      <c r="B217" s="76" t="s">
        <v>167</v>
      </c>
      <c r="C217" s="12">
        <v>100</v>
      </c>
      <c r="D217" s="14">
        <f t="shared" si="108"/>
        <v>100</v>
      </c>
      <c r="E217" s="13">
        <f t="shared" si="109"/>
        <v>10</v>
      </c>
      <c r="F217" s="121">
        <f t="shared" si="110"/>
        <v>1</v>
      </c>
      <c r="G217" s="60">
        <v>0</v>
      </c>
      <c r="H217" s="13">
        <f t="shared" si="111"/>
        <v>0</v>
      </c>
      <c r="I217" s="13">
        <f t="shared" si="112"/>
        <v>0</v>
      </c>
      <c r="J217" s="13">
        <f t="shared" si="113"/>
        <v>0</v>
      </c>
      <c r="K217" s="124">
        <f t="shared" si="114"/>
        <v>171</v>
      </c>
      <c r="L217" s="131">
        <v>0</v>
      </c>
      <c r="M217" s="13">
        <f t="shared" si="115"/>
        <v>0</v>
      </c>
      <c r="N217" s="13">
        <f t="shared" si="116"/>
        <v>0</v>
      </c>
      <c r="O217" s="134">
        <f t="shared" si="117"/>
        <v>138</v>
      </c>
      <c r="P217" s="137">
        <v>0</v>
      </c>
      <c r="Q217" s="13">
        <f t="shared" si="118"/>
        <v>0</v>
      </c>
      <c r="R217" s="13">
        <f t="shared" si="119"/>
        <v>0</v>
      </c>
      <c r="S217" s="13">
        <f t="shared" si="120"/>
        <v>0</v>
      </c>
      <c r="T217" s="130">
        <f t="shared" si="121"/>
        <v>149</v>
      </c>
      <c r="U217" s="14">
        <v>0</v>
      </c>
      <c r="V217" s="13">
        <f t="shared" si="122"/>
        <v>100</v>
      </c>
      <c r="W217" s="13">
        <f t="shared" si="123"/>
        <v>10</v>
      </c>
      <c r="X217" s="141">
        <f t="shared" si="124"/>
        <v>1</v>
      </c>
      <c r="Y217" s="14">
        <v>0</v>
      </c>
      <c r="Z217" s="13">
        <f t="shared" si="125"/>
        <v>100</v>
      </c>
      <c r="AA217" s="13">
        <f t="shared" si="126"/>
        <v>10</v>
      </c>
      <c r="AB217" s="147">
        <f t="shared" si="127"/>
        <v>1</v>
      </c>
      <c r="AC217" s="11">
        <v>0</v>
      </c>
      <c r="AD217" s="13">
        <f t="shared" si="128"/>
        <v>0</v>
      </c>
      <c r="AE217" s="13">
        <f t="shared" si="129"/>
        <v>0</v>
      </c>
      <c r="AF217" s="15">
        <f t="shared" si="130"/>
        <v>0</v>
      </c>
      <c r="AG217" s="17">
        <f t="shared" si="131"/>
        <v>198</v>
      </c>
      <c r="AH217" s="11">
        <v>0</v>
      </c>
      <c r="AI217" s="13">
        <f t="shared" si="132"/>
        <v>0</v>
      </c>
      <c r="AJ217" s="13">
        <f t="shared" si="133"/>
        <v>0</v>
      </c>
      <c r="AK217" s="155">
        <f t="shared" si="134"/>
        <v>1</v>
      </c>
      <c r="AL217" s="14">
        <v>23.706397016302173</v>
      </c>
      <c r="AM217" s="13">
        <f t="shared" si="135"/>
        <v>23.706397016302173</v>
      </c>
      <c r="AN217" s="13">
        <f t="shared" si="136"/>
        <v>2.3706397016302172</v>
      </c>
      <c r="AO217" s="13">
        <f t="shared" si="137"/>
        <v>2.3706397016302172</v>
      </c>
      <c r="AP217" s="161">
        <f t="shared" si="138"/>
        <v>86</v>
      </c>
      <c r="AU217" s="11">
        <v>100</v>
      </c>
      <c r="AV217" s="13">
        <f t="shared" si="139"/>
        <v>0</v>
      </c>
      <c r="AW217" s="13">
        <f t="shared" si="140"/>
        <v>0</v>
      </c>
      <c r="AX217" s="17">
        <f t="shared" si="141"/>
        <v>1</v>
      </c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">
        <f t="shared" si="142"/>
        <v>32.370639701630218</v>
      </c>
      <c r="BL217" s="11">
        <f t="shared" si="143"/>
        <v>212</v>
      </c>
    </row>
    <row r="218" spans="1:65" ht="24" x14ac:dyDescent="0.25">
      <c r="A218" s="11">
        <v>127</v>
      </c>
      <c r="B218" s="76" t="s">
        <v>191</v>
      </c>
      <c r="C218" s="12">
        <v>100</v>
      </c>
      <c r="D218" s="14">
        <f t="shared" si="108"/>
        <v>100</v>
      </c>
      <c r="E218" s="13">
        <f t="shared" si="109"/>
        <v>10</v>
      </c>
      <c r="F218" s="121">
        <f t="shared" si="110"/>
        <v>1</v>
      </c>
      <c r="G218" s="60">
        <v>0</v>
      </c>
      <c r="H218" s="13">
        <f t="shared" si="111"/>
        <v>0</v>
      </c>
      <c r="I218" s="13">
        <f t="shared" si="112"/>
        <v>0</v>
      </c>
      <c r="J218" s="13">
        <f t="shared" si="113"/>
        <v>0</v>
      </c>
      <c r="K218" s="124">
        <f t="shared" si="114"/>
        <v>171</v>
      </c>
      <c r="L218" s="131">
        <v>0</v>
      </c>
      <c r="M218" s="13">
        <f t="shared" si="115"/>
        <v>0</v>
      </c>
      <c r="N218" s="13">
        <f t="shared" si="116"/>
        <v>0</v>
      </c>
      <c r="O218" s="134">
        <f t="shared" si="117"/>
        <v>138</v>
      </c>
      <c r="P218" s="137">
        <v>0</v>
      </c>
      <c r="Q218" s="13">
        <f t="shared" si="118"/>
        <v>0</v>
      </c>
      <c r="R218" s="13">
        <f t="shared" si="119"/>
        <v>0</v>
      </c>
      <c r="S218" s="13">
        <f t="shared" si="120"/>
        <v>0</v>
      </c>
      <c r="T218" s="130">
        <f t="shared" si="121"/>
        <v>149</v>
      </c>
      <c r="U218" s="14">
        <v>0</v>
      </c>
      <c r="V218" s="13">
        <f t="shared" si="122"/>
        <v>100</v>
      </c>
      <c r="W218" s="13">
        <f t="shared" si="123"/>
        <v>10</v>
      </c>
      <c r="X218" s="141">
        <f t="shared" si="124"/>
        <v>1</v>
      </c>
      <c r="Y218" s="14">
        <v>0</v>
      </c>
      <c r="Z218" s="13">
        <f t="shared" si="125"/>
        <v>100</v>
      </c>
      <c r="AA218" s="13">
        <f t="shared" si="126"/>
        <v>10</v>
      </c>
      <c r="AB218" s="147">
        <f t="shared" si="127"/>
        <v>1</v>
      </c>
      <c r="AC218" s="11">
        <v>0</v>
      </c>
      <c r="AD218" s="13">
        <f t="shared" si="128"/>
        <v>0</v>
      </c>
      <c r="AE218" s="13">
        <f t="shared" si="129"/>
        <v>0</v>
      </c>
      <c r="AF218" s="15">
        <f t="shared" si="130"/>
        <v>0</v>
      </c>
      <c r="AG218" s="17">
        <f t="shared" si="131"/>
        <v>198</v>
      </c>
      <c r="AH218" s="11">
        <v>0</v>
      </c>
      <c r="AI218" s="13">
        <f t="shared" si="132"/>
        <v>0</v>
      </c>
      <c r="AJ218" s="13">
        <f t="shared" si="133"/>
        <v>0</v>
      </c>
      <c r="AK218" s="155">
        <f t="shared" si="134"/>
        <v>1</v>
      </c>
      <c r="AL218" s="14">
        <v>23.038278175065141</v>
      </c>
      <c r="AM218" s="13">
        <f t="shared" si="135"/>
        <v>23.038278175065141</v>
      </c>
      <c r="AN218" s="13">
        <f t="shared" si="136"/>
        <v>2.3038278175065141</v>
      </c>
      <c r="AO218" s="13">
        <f t="shared" si="137"/>
        <v>2.3038278175065141</v>
      </c>
      <c r="AP218" s="161">
        <f t="shared" si="138"/>
        <v>89</v>
      </c>
      <c r="AU218" s="11">
        <v>100</v>
      </c>
      <c r="AV218" s="13">
        <f t="shared" si="139"/>
        <v>0</v>
      </c>
      <c r="AW218" s="13">
        <f t="shared" si="140"/>
        <v>0</v>
      </c>
      <c r="AX218" s="17">
        <f t="shared" si="141"/>
        <v>1</v>
      </c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">
        <f t="shared" si="142"/>
        <v>32.303827817506516</v>
      </c>
      <c r="BL218" s="11">
        <f t="shared" si="143"/>
        <v>213</v>
      </c>
    </row>
    <row r="219" spans="1:65" ht="15.75" x14ac:dyDescent="0.25">
      <c r="A219" s="11">
        <v>36</v>
      </c>
      <c r="B219" s="86" t="s">
        <v>100</v>
      </c>
      <c r="C219" s="12">
        <v>87.377148882705015</v>
      </c>
      <c r="D219" s="14">
        <f t="shared" si="108"/>
        <v>85.406042131312049</v>
      </c>
      <c r="E219" s="13">
        <f t="shared" si="109"/>
        <v>8.5406042131312052</v>
      </c>
      <c r="F219" s="121">
        <f t="shared" si="110"/>
        <v>243</v>
      </c>
      <c r="G219" s="60">
        <v>17.911632298408616</v>
      </c>
      <c r="H219" s="13">
        <f t="shared" si="111"/>
        <v>17.911632298408616</v>
      </c>
      <c r="I219" s="13">
        <f t="shared" si="112"/>
        <v>2.6867448447612925</v>
      </c>
      <c r="J219" s="13">
        <f t="shared" si="113"/>
        <v>2.6867448447612925</v>
      </c>
      <c r="K219" s="124">
        <f t="shared" si="114"/>
        <v>85</v>
      </c>
      <c r="L219" s="131">
        <v>1</v>
      </c>
      <c r="M219" s="13">
        <f t="shared" si="115"/>
        <v>9.375</v>
      </c>
      <c r="N219" s="13">
        <f t="shared" si="116"/>
        <v>0.9375</v>
      </c>
      <c r="O219" s="134">
        <f t="shared" si="117"/>
        <v>115</v>
      </c>
      <c r="P219" s="16">
        <v>0</v>
      </c>
      <c r="Q219" s="13">
        <f t="shared" si="118"/>
        <v>0</v>
      </c>
      <c r="R219" s="13">
        <f t="shared" si="119"/>
        <v>0</v>
      </c>
      <c r="S219" s="13">
        <f t="shared" si="120"/>
        <v>0</v>
      </c>
      <c r="T219" s="130">
        <f t="shared" si="121"/>
        <v>149</v>
      </c>
      <c r="U219" s="14">
        <v>0</v>
      </c>
      <c r="V219" s="13">
        <f t="shared" si="122"/>
        <v>100</v>
      </c>
      <c r="W219" s="13">
        <f t="shared" si="123"/>
        <v>10</v>
      </c>
      <c r="X219" s="141">
        <f t="shared" si="124"/>
        <v>1</v>
      </c>
      <c r="Y219" s="14">
        <v>100</v>
      </c>
      <c r="Z219" s="13">
        <f t="shared" si="125"/>
        <v>0</v>
      </c>
      <c r="AA219" s="13">
        <f t="shared" si="126"/>
        <v>0</v>
      </c>
      <c r="AB219" s="147">
        <f t="shared" si="127"/>
        <v>252</v>
      </c>
      <c r="AC219" s="14">
        <v>100</v>
      </c>
      <c r="AD219" s="13">
        <f t="shared" si="128"/>
        <v>100</v>
      </c>
      <c r="AE219" s="13">
        <f t="shared" si="129"/>
        <v>100</v>
      </c>
      <c r="AF219" s="15">
        <f t="shared" si="130"/>
        <v>10</v>
      </c>
      <c r="AG219" s="17">
        <f t="shared" si="131"/>
        <v>1</v>
      </c>
      <c r="AH219" s="14">
        <v>0</v>
      </c>
      <c r="AI219" s="13">
        <f t="shared" si="132"/>
        <v>0</v>
      </c>
      <c r="AJ219" s="13">
        <f t="shared" si="133"/>
        <v>0</v>
      </c>
      <c r="AK219" s="155">
        <f t="shared" si="134"/>
        <v>1</v>
      </c>
      <c r="AL219" s="14">
        <v>0</v>
      </c>
      <c r="AM219" s="13">
        <f t="shared" si="135"/>
        <v>0</v>
      </c>
      <c r="AN219" s="13">
        <f t="shared" si="136"/>
        <v>0</v>
      </c>
      <c r="AO219" s="13">
        <f t="shared" si="137"/>
        <v>0</v>
      </c>
      <c r="AP219" s="161">
        <f t="shared" si="138"/>
        <v>170</v>
      </c>
      <c r="AQ219" s="144" t="e">
        <f>'Исходные данные'!AF40</f>
        <v>#DIV/0!</v>
      </c>
      <c r="AR219" s="164" t="e">
        <f>(AQ219-$AQ$4)/(100-$AQ$4)*100</f>
        <v>#DIV/0!</v>
      </c>
      <c r="AS219" s="164" t="e">
        <f>AR219*$AS$5/100</f>
        <v>#DIV/0!</v>
      </c>
      <c r="AT219" s="166" t="e">
        <f>RANK(AS219,$AS$6:$AS$49)</f>
        <v>#DIV/0!</v>
      </c>
      <c r="AU219" s="14">
        <v>100</v>
      </c>
      <c r="AV219" s="13">
        <f t="shared" si="139"/>
        <v>0</v>
      </c>
      <c r="AW219" s="13">
        <f t="shared" si="140"/>
        <v>0</v>
      </c>
      <c r="AX219" s="17">
        <f t="shared" si="141"/>
        <v>1</v>
      </c>
      <c r="AY219" s="14" t="e">
        <f>'Исходные данные'!AL40</f>
        <v>#DIV/0!</v>
      </c>
      <c r="AZ219" s="13" t="e">
        <f>($AY$5-AY219)/($AY$5-$AY$4)*100</f>
        <v>#DIV/0!</v>
      </c>
      <c r="BA219" s="13" t="e">
        <f>AZ219*$BA$5/100</f>
        <v>#DIV/0!</v>
      </c>
      <c r="BB219" s="17" t="e">
        <f>RANK(BA219,$BA$6:$BA$49)</f>
        <v>#DIV/0!</v>
      </c>
      <c r="BC219" s="14" t="e">
        <f>'Исходные данные'!AO40</f>
        <v>#DIV/0!</v>
      </c>
      <c r="BD219" s="13" t="e">
        <f>($BC$5-BC219)/($BC$5-$BC$4)*100</f>
        <v>#DIV/0!</v>
      </c>
      <c r="BE219" s="13" t="e">
        <f>BD219*$BE$5/100</f>
        <v>#DIV/0!</v>
      </c>
      <c r="BF219" s="17" t="e">
        <f>RANK(BE219,$BE$6:$BE$49)</f>
        <v>#DIV/0!</v>
      </c>
      <c r="BG219" s="14" t="e">
        <f>'Исходные данные'!AR40</f>
        <v>#DIV/0!</v>
      </c>
      <c r="BH219" s="13" t="e">
        <f>($BG$5-BG219)/($BG$5-$BG$4)*100</f>
        <v>#DIV/0!</v>
      </c>
      <c r="BI219" s="13" t="e">
        <f>BH219*$BI$5/100</f>
        <v>#DIV/0!</v>
      </c>
      <c r="BJ219" s="17" t="e">
        <f>RANK(BI219,$BI$6:$BI$49)</f>
        <v>#DIV/0!</v>
      </c>
      <c r="BK219" s="13">
        <f t="shared" si="142"/>
        <v>32.164849057892496</v>
      </c>
      <c r="BL219" s="11">
        <f t="shared" si="143"/>
        <v>214</v>
      </c>
      <c r="BM219" s="18"/>
    </row>
    <row r="220" spans="1:65" ht="24" x14ac:dyDescent="0.25">
      <c r="A220" s="11">
        <v>131</v>
      </c>
      <c r="B220" s="76" t="s">
        <v>195</v>
      </c>
      <c r="C220" s="12">
        <v>100</v>
      </c>
      <c r="D220" s="14">
        <f t="shared" si="108"/>
        <v>100</v>
      </c>
      <c r="E220" s="13">
        <f t="shared" si="109"/>
        <v>10</v>
      </c>
      <c r="F220" s="121">
        <f t="shared" si="110"/>
        <v>1</v>
      </c>
      <c r="G220" s="60">
        <v>0</v>
      </c>
      <c r="H220" s="13">
        <f t="shared" si="111"/>
        <v>0</v>
      </c>
      <c r="I220" s="13">
        <f t="shared" si="112"/>
        <v>0</v>
      </c>
      <c r="J220" s="13">
        <f t="shared" si="113"/>
        <v>0</v>
      </c>
      <c r="K220" s="124">
        <f t="shared" si="114"/>
        <v>171</v>
      </c>
      <c r="L220" s="131">
        <v>0</v>
      </c>
      <c r="M220" s="13">
        <f t="shared" si="115"/>
        <v>0</v>
      </c>
      <c r="N220" s="13">
        <f t="shared" si="116"/>
        <v>0</v>
      </c>
      <c r="O220" s="134">
        <f t="shared" si="117"/>
        <v>138</v>
      </c>
      <c r="P220" s="137">
        <v>0</v>
      </c>
      <c r="Q220" s="13">
        <f t="shared" si="118"/>
        <v>0</v>
      </c>
      <c r="R220" s="13">
        <f t="shared" si="119"/>
        <v>0</v>
      </c>
      <c r="S220" s="13">
        <f t="shared" si="120"/>
        <v>0</v>
      </c>
      <c r="T220" s="130">
        <f t="shared" si="121"/>
        <v>149</v>
      </c>
      <c r="U220" s="14">
        <v>0</v>
      </c>
      <c r="V220" s="13">
        <f t="shared" si="122"/>
        <v>100</v>
      </c>
      <c r="W220" s="13">
        <f t="shared" si="123"/>
        <v>10</v>
      </c>
      <c r="X220" s="141">
        <f t="shared" si="124"/>
        <v>1</v>
      </c>
      <c r="Y220" s="14">
        <v>0</v>
      </c>
      <c r="Z220" s="13">
        <f t="shared" si="125"/>
        <v>100</v>
      </c>
      <c r="AA220" s="13">
        <f t="shared" si="126"/>
        <v>10</v>
      </c>
      <c r="AB220" s="147">
        <f t="shared" si="127"/>
        <v>1</v>
      </c>
      <c r="AC220" s="11">
        <v>0</v>
      </c>
      <c r="AD220" s="13">
        <f t="shared" si="128"/>
        <v>0</v>
      </c>
      <c r="AE220" s="13">
        <f t="shared" si="129"/>
        <v>0</v>
      </c>
      <c r="AF220" s="15">
        <f t="shared" si="130"/>
        <v>0</v>
      </c>
      <c r="AG220" s="17">
        <f t="shared" si="131"/>
        <v>198</v>
      </c>
      <c r="AH220" s="11">
        <v>0</v>
      </c>
      <c r="AI220" s="13">
        <f t="shared" si="132"/>
        <v>0</v>
      </c>
      <c r="AJ220" s="13">
        <f t="shared" si="133"/>
        <v>0</v>
      </c>
      <c r="AK220" s="155">
        <f t="shared" si="134"/>
        <v>1</v>
      </c>
      <c r="AL220" s="14">
        <v>21.636584089705714</v>
      </c>
      <c r="AM220" s="13">
        <f t="shared" si="135"/>
        <v>21.636584089705714</v>
      </c>
      <c r="AN220" s="13">
        <f t="shared" si="136"/>
        <v>2.163658408970571</v>
      </c>
      <c r="AO220" s="13">
        <f t="shared" si="137"/>
        <v>2.163658408970571</v>
      </c>
      <c r="AP220" s="161">
        <f t="shared" si="138"/>
        <v>93</v>
      </c>
      <c r="AU220" s="11">
        <v>100</v>
      </c>
      <c r="AV220" s="13">
        <f t="shared" si="139"/>
        <v>0</v>
      </c>
      <c r="AW220" s="13">
        <f t="shared" si="140"/>
        <v>0</v>
      </c>
      <c r="AX220" s="17">
        <f t="shared" si="141"/>
        <v>1</v>
      </c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">
        <f t="shared" si="142"/>
        <v>32.163658408970569</v>
      </c>
      <c r="BL220" s="11">
        <f t="shared" si="143"/>
        <v>215</v>
      </c>
    </row>
    <row r="221" spans="1:65" ht="36" x14ac:dyDescent="0.25">
      <c r="A221" s="11">
        <v>114</v>
      </c>
      <c r="B221" s="76" t="s">
        <v>178</v>
      </c>
      <c r="C221" s="12">
        <v>100</v>
      </c>
      <c r="D221" s="14">
        <f t="shared" si="108"/>
        <v>100</v>
      </c>
      <c r="E221" s="13">
        <f t="shared" si="109"/>
        <v>10</v>
      </c>
      <c r="F221" s="121">
        <f t="shared" si="110"/>
        <v>1</v>
      </c>
      <c r="G221" s="60">
        <v>0</v>
      </c>
      <c r="H221" s="13">
        <f t="shared" si="111"/>
        <v>0</v>
      </c>
      <c r="I221" s="13">
        <f t="shared" si="112"/>
        <v>0</v>
      </c>
      <c r="J221" s="13">
        <f t="shared" si="113"/>
        <v>0</v>
      </c>
      <c r="K221" s="124">
        <f t="shared" si="114"/>
        <v>171</v>
      </c>
      <c r="L221" s="131">
        <v>0</v>
      </c>
      <c r="M221" s="13">
        <f t="shared" si="115"/>
        <v>0</v>
      </c>
      <c r="N221" s="13">
        <f t="shared" si="116"/>
        <v>0</v>
      </c>
      <c r="O221" s="134">
        <f t="shared" si="117"/>
        <v>138</v>
      </c>
      <c r="P221" s="137">
        <v>0</v>
      </c>
      <c r="Q221" s="13">
        <f t="shared" si="118"/>
        <v>0</v>
      </c>
      <c r="R221" s="13">
        <f t="shared" si="119"/>
        <v>0</v>
      </c>
      <c r="S221" s="13">
        <f t="shared" si="120"/>
        <v>0</v>
      </c>
      <c r="T221" s="130">
        <f t="shared" si="121"/>
        <v>149</v>
      </c>
      <c r="U221" s="14">
        <v>0</v>
      </c>
      <c r="V221" s="13">
        <f t="shared" si="122"/>
        <v>100</v>
      </c>
      <c r="W221" s="13">
        <f t="shared" si="123"/>
        <v>10</v>
      </c>
      <c r="X221" s="141">
        <f t="shared" si="124"/>
        <v>1</v>
      </c>
      <c r="Y221" s="14">
        <v>0</v>
      </c>
      <c r="Z221" s="13">
        <f t="shared" si="125"/>
        <v>100</v>
      </c>
      <c r="AA221" s="13">
        <f t="shared" si="126"/>
        <v>10</v>
      </c>
      <c r="AB221" s="147">
        <f t="shared" si="127"/>
        <v>1</v>
      </c>
      <c r="AC221" s="11">
        <v>0</v>
      </c>
      <c r="AD221" s="13">
        <f t="shared" si="128"/>
        <v>0</v>
      </c>
      <c r="AE221" s="13">
        <f t="shared" si="129"/>
        <v>0</v>
      </c>
      <c r="AF221" s="15">
        <f t="shared" si="130"/>
        <v>0</v>
      </c>
      <c r="AG221" s="17">
        <f t="shared" si="131"/>
        <v>198</v>
      </c>
      <c r="AH221" s="11">
        <v>0</v>
      </c>
      <c r="AI221" s="13">
        <f t="shared" si="132"/>
        <v>0</v>
      </c>
      <c r="AJ221" s="13">
        <f t="shared" si="133"/>
        <v>0</v>
      </c>
      <c r="AK221" s="155">
        <f t="shared" si="134"/>
        <v>1</v>
      </c>
      <c r="AL221" s="14">
        <v>20.819769162474106</v>
      </c>
      <c r="AM221" s="13">
        <f t="shared" si="135"/>
        <v>20.819769162474106</v>
      </c>
      <c r="AN221" s="13">
        <f t="shared" si="136"/>
        <v>2.0819769162474104</v>
      </c>
      <c r="AO221" s="13">
        <f t="shared" si="137"/>
        <v>2.0819769162474104</v>
      </c>
      <c r="AP221" s="161">
        <f t="shared" si="138"/>
        <v>98</v>
      </c>
      <c r="AU221" s="11">
        <v>100</v>
      </c>
      <c r="AV221" s="13">
        <f t="shared" si="139"/>
        <v>0</v>
      </c>
      <c r="AW221" s="13">
        <f t="shared" si="140"/>
        <v>0</v>
      </c>
      <c r="AX221" s="17">
        <f t="shared" si="141"/>
        <v>1</v>
      </c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">
        <f t="shared" si="142"/>
        <v>32.081976916247413</v>
      </c>
      <c r="BL221" s="11">
        <f t="shared" si="143"/>
        <v>216</v>
      </c>
    </row>
    <row r="222" spans="1:65" ht="24" x14ac:dyDescent="0.25">
      <c r="A222" s="11">
        <v>184</v>
      </c>
      <c r="B222" s="76" t="s">
        <v>248</v>
      </c>
      <c r="C222" s="12">
        <v>100</v>
      </c>
      <c r="D222" s="14">
        <f t="shared" si="108"/>
        <v>100</v>
      </c>
      <c r="E222" s="13">
        <f t="shared" si="109"/>
        <v>10</v>
      </c>
      <c r="F222" s="121">
        <f t="shared" si="110"/>
        <v>1</v>
      </c>
      <c r="G222" s="60">
        <v>0</v>
      </c>
      <c r="H222" s="13">
        <f t="shared" si="111"/>
        <v>0</v>
      </c>
      <c r="I222" s="13">
        <f t="shared" si="112"/>
        <v>0</v>
      </c>
      <c r="J222" s="13">
        <f t="shared" si="113"/>
        <v>0</v>
      </c>
      <c r="K222" s="124">
        <f t="shared" si="114"/>
        <v>171</v>
      </c>
      <c r="L222" s="131">
        <v>0</v>
      </c>
      <c r="M222" s="13">
        <f t="shared" si="115"/>
        <v>0</v>
      </c>
      <c r="N222" s="13">
        <f t="shared" si="116"/>
        <v>0</v>
      </c>
      <c r="O222" s="134">
        <f t="shared" si="117"/>
        <v>138</v>
      </c>
      <c r="P222" s="137">
        <v>0</v>
      </c>
      <c r="Q222" s="13">
        <f t="shared" si="118"/>
        <v>0</v>
      </c>
      <c r="R222" s="13">
        <f t="shared" si="119"/>
        <v>0</v>
      </c>
      <c r="S222" s="13">
        <f t="shared" si="120"/>
        <v>0</v>
      </c>
      <c r="T222" s="130">
        <f t="shared" si="121"/>
        <v>149</v>
      </c>
      <c r="U222" s="14">
        <v>0</v>
      </c>
      <c r="V222" s="13">
        <f t="shared" si="122"/>
        <v>100</v>
      </c>
      <c r="W222" s="13">
        <f t="shared" si="123"/>
        <v>10</v>
      </c>
      <c r="X222" s="141">
        <f t="shared" si="124"/>
        <v>1</v>
      </c>
      <c r="Y222" s="14">
        <v>0</v>
      </c>
      <c r="Z222" s="13">
        <f t="shared" si="125"/>
        <v>100</v>
      </c>
      <c r="AA222" s="13">
        <f t="shared" si="126"/>
        <v>10</v>
      </c>
      <c r="AB222" s="147">
        <f t="shared" si="127"/>
        <v>1</v>
      </c>
      <c r="AC222" s="11">
        <v>0</v>
      </c>
      <c r="AD222" s="13">
        <f t="shared" si="128"/>
        <v>0</v>
      </c>
      <c r="AE222" s="13">
        <f t="shared" si="129"/>
        <v>0</v>
      </c>
      <c r="AF222" s="15">
        <f t="shared" si="130"/>
        <v>0</v>
      </c>
      <c r="AG222" s="17">
        <f t="shared" si="131"/>
        <v>198</v>
      </c>
      <c r="AH222" s="11">
        <v>0</v>
      </c>
      <c r="AI222" s="13">
        <f t="shared" si="132"/>
        <v>0</v>
      </c>
      <c r="AJ222" s="13">
        <f t="shared" si="133"/>
        <v>0</v>
      </c>
      <c r="AK222" s="155">
        <f t="shared" si="134"/>
        <v>1</v>
      </c>
      <c r="AL222" s="14">
        <v>20.058708414872797</v>
      </c>
      <c r="AM222" s="13">
        <f t="shared" si="135"/>
        <v>20.058708414872797</v>
      </c>
      <c r="AN222" s="13">
        <f t="shared" si="136"/>
        <v>2.0058708414872797</v>
      </c>
      <c r="AO222" s="13">
        <f t="shared" si="137"/>
        <v>2.0058708414872797</v>
      </c>
      <c r="AP222" s="161">
        <f t="shared" si="138"/>
        <v>102</v>
      </c>
      <c r="AU222" s="11">
        <v>100</v>
      </c>
      <c r="AV222" s="13">
        <f t="shared" si="139"/>
        <v>0</v>
      </c>
      <c r="AW222" s="13">
        <f t="shared" si="140"/>
        <v>0</v>
      </c>
      <c r="AX222" s="17">
        <f t="shared" si="141"/>
        <v>1</v>
      </c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">
        <f t="shared" si="142"/>
        <v>32.00587084148728</v>
      </c>
      <c r="BL222" s="11">
        <f t="shared" si="143"/>
        <v>217</v>
      </c>
    </row>
    <row r="223" spans="1:65" ht="36" x14ac:dyDescent="0.25">
      <c r="A223" s="11">
        <v>126</v>
      </c>
      <c r="B223" s="76" t="s">
        <v>190</v>
      </c>
      <c r="C223" s="12">
        <v>100</v>
      </c>
      <c r="D223" s="14">
        <f t="shared" si="108"/>
        <v>100</v>
      </c>
      <c r="E223" s="13">
        <f t="shared" si="109"/>
        <v>10</v>
      </c>
      <c r="F223" s="121">
        <f t="shared" si="110"/>
        <v>1</v>
      </c>
      <c r="G223" s="60">
        <v>0</v>
      </c>
      <c r="H223" s="13">
        <f t="shared" si="111"/>
        <v>0</v>
      </c>
      <c r="I223" s="13">
        <f t="shared" si="112"/>
        <v>0</v>
      </c>
      <c r="J223" s="13">
        <f t="shared" si="113"/>
        <v>0</v>
      </c>
      <c r="K223" s="124">
        <f t="shared" si="114"/>
        <v>171</v>
      </c>
      <c r="L223" s="131">
        <v>0</v>
      </c>
      <c r="M223" s="13">
        <f t="shared" si="115"/>
        <v>0</v>
      </c>
      <c r="N223" s="13">
        <f t="shared" si="116"/>
        <v>0</v>
      </c>
      <c r="O223" s="134">
        <f t="shared" si="117"/>
        <v>138</v>
      </c>
      <c r="P223" s="137">
        <v>0</v>
      </c>
      <c r="Q223" s="13">
        <f t="shared" si="118"/>
        <v>0</v>
      </c>
      <c r="R223" s="13">
        <f t="shared" si="119"/>
        <v>0</v>
      </c>
      <c r="S223" s="13">
        <f t="shared" si="120"/>
        <v>0</v>
      </c>
      <c r="T223" s="130">
        <f t="shared" si="121"/>
        <v>149</v>
      </c>
      <c r="U223" s="14">
        <v>0</v>
      </c>
      <c r="V223" s="13">
        <f t="shared" si="122"/>
        <v>100</v>
      </c>
      <c r="W223" s="13">
        <f t="shared" si="123"/>
        <v>10</v>
      </c>
      <c r="X223" s="141">
        <f t="shared" si="124"/>
        <v>1</v>
      </c>
      <c r="Y223" s="14">
        <v>0</v>
      </c>
      <c r="Z223" s="13">
        <f t="shared" si="125"/>
        <v>100</v>
      </c>
      <c r="AA223" s="13">
        <f t="shared" si="126"/>
        <v>10</v>
      </c>
      <c r="AB223" s="147">
        <f t="shared" si="127"/>
        <v>1</v>
      </c>
      <c r="AC223" s="11">
        <v>0</v>
      </c>
      <c r="AD223" s="13">
        <f t="shared" si="128"/>
        <v>0</v>
      </c>
      <c r="AE223" s="13">
        <f t="shared" si="129"/>
        <v>0</v>
      </c>
      <c r="AF223" s="15">
        <f t="shared" si="130"/>
        <v>0</v>
      </c>
      <c r="AG223" s="17">
        <f t="shared" si="131"/>
        <v>198</v>
      </c>
      <c r="AH223" s="11">
        <v>0</v>
      </c>
      <c r="AI223" s="13">
        <f t="shared" si="132"/>
        <v>0</v>
      </c>
      <c r="AJ223" s="13">
        <f t="shared" si="133"/>
        <v>0</v>
      </c>
      <c r="AK223" s="155">
        <f t="shared" si="134"/>
        <v>1</v>
      </c>
      <c r="AL223" s="14">
        <v>18.404907975460123</v>
      </c>
      <c r="AM223" s="13">
        <f t="shared" si="135"/>
        <v>18.404907975460123</v>
      </c>
      <c r="AN223" s="13">
        <f t="shared" si="136"/>
        <v>1.8404907975460123</v>
      </c>
      <c r="AO223" s="13">
        <f t="shared" si="137"/>
        <v>1.8404907975460123</v>
      </c>
      <c r="AP223" s="161">
        <f t="shared" si="138"/>
        <v>110</v>
      </c>
      <c r="AU223" s="11">
        <v>100</v>
      </c>
      <c r="AV223" s="13">
        <f t="shared" si="139"/>
        <v>0</v>
      </c>
      <c r="AW223" s="13">
        <f t="shared" si="140"/>
        <v>0</v>
      </c>
      <c r="AX223" s="17">
        <f t="shared" si="141"/>
        <v>1</v>
      </c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">
        <f t="shared" si="142"/>
        <v>31.840490797546011</v>
      </c>
      <c r="BL223" s="11">
        <f t="shared" si="143"/>
        <v>218</v>
      </c>
    </row>
    <row r="224" spans="1:65" ht="24" x14ac:dyDescent="0.25">
      <c r="A224" s="11">
        <v>181</v>
      </c>
      <c r="B224" s="76" t="s">
        <v>245</v>
      </c>
      <c r="C224" s="12">
        <v>100</v>
      </c>
      <c r="D224" s="14">
        <f t="shared" si="108"/>
        <v>100</v>
      </c>
      <c r="E224" s="13">
        <f t="shared" si="109"/>
        <v>10</v>
      </c>
      <c r="F224" s="121">
        <f t="shared" si="110"/>
        <v>1</v>
      </c>
      <c r="G224" s="60">
        <v>0</v>
      </c>
      <c r="H224" s="13">
        <f t="shared" si="111"/>
        <v>0</v>
      </c>
      <c r="I224" s="13">
        <f t="shared" si="112"/>
        <v>0</v>
      </c>
      <c r="J224" s="13">
        <f t="shared" si="113"/>
        <v>0</v>
      </c>
      <c r="K224" s="124">
        <f t="shared" si="114"/>
        <v>171</v>
      </c>
      <c r="L224" s="131">
        <v>0</v>
      </c>
      <c r="M224" s="13">
        <f t="shared" si="115"/>
        <v>0</v>
      </c>
      <c r="N224" s="13">
        <f t="shared" si="116"/>
        <v>0</v>
      </c>
      <c r="O224" s="134">
        <f t="shared" si="117"/>
        <v>138</v>
      </c>
      <c r="P224" s="137">
        <v>0</v>
      </c>
      <c r="Q224" s="13">
        <f t="shared" si="118"/>
        <v>0</v>
      </c>
      <c r="R224" s="13">
        <f t="shared" si="119"/>
        <v>0</v>
      </c>
      <c r="S224" s="13">
        <f t="shared" si="120"/>
        <v>0</v>
      </c>
      <c r="T224" s="130">
        <f t="shared" si="121"/>
        <v>149</v>
      </c>
      <c r="U224" s="14">
        <v>0</v>
      </c>
      <c r="V224" s="13">
        <f t="shared" si="122"/>
        <v>100</v>
      </c>
      <c r="W224" s="13">
        <f t="shared" si="123"/>
        <v>10</v>
      </c>
      <c r="X224" s="141">
        <f t="shared" si="124"/>
        <v>1</v>
      </c>
      <c r="Y224" s="14">
        <v>0</v>
      </c>
      <c r="Z224" s="13">
        <f t="shared" si="125"/>
        <v>100</v>
      </c>
      <c r="AA224" s="13">
        <f t="shared" si="126"/>
        <v>10</v>
      </c>
      <c r="AB224" s="147">
        <f t="shared" si="127"/>
        <v>1</v>
      </c>
      <c r="AC224" s="11">
        <v>0</v>
      </c>
      <c r="AD224" s="13">
        <f t="shared" si="128"/>
        <v>0</v>
      </c>
      <c r="AE224" s="13">
        <f t="shared" si="129"/>
        <v>0</v>
      </c>
      <c r="AF224" s="15">
        <f t="shared" si="130"/>
        <v>0</v>
      </c>
      <c r="AG224" s="17">
        <f t="shared" si="131"/>
        <v>198</v>
      </c>
      <c r="AH224" s="11">
        <v>0</v>
      </c>
      <c r="AI224" s="13">
        <f t="shared" si="132"/>
        <v>0</v>
      </c>
      <c r="AJ224" s="13">
        <f t="shared" si="133"/>
        <v>0</v>
      </c>
      <c r="AK224" s="155">
        <f t="shared" si="134"/>
        <v>1</v>
      </c>
      <c r="AL224" s="14">
        <v>17.649178530337622</v>
      </c>
      <c r="AM224" s="13">
        <f t="shared" si="135"/>
        <v>17.649178530337622</v>
      </c>
      <c r="AN224" s="13">
        <f t="shared" si="136"/>
        <v>1.7649178530337621</v>
      </c>
      <c r="AO224" s="13">
        <f t="shared" si="137"/>
        <v>1.7649178530337621</v>
      </c>
      <c r="AP224" s="161">
        <f t="shared" si="138"/>
        <v>113</v>
      </c>
      <c r="AU224" s="11">
        <v>100</v>
      </c>
      <c r="AV224" s="13">
        <f t="shared" si="139"/>
        <v>0</v>
      </c>
      <c r="AW224" s="13">
        <f t="shared" si="140"/>
        <v>0</v>
      </c>
      <c r="AX224" s="17">
        <f t="shared" si="141"/>
        <v>1</v>
      </c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">
        <f t="shared" si="142"/>
        <v>31.764917853033761</v>
      </c>
      <c r="BL224" s="11">
        <f t="shared" si="143"/>
        <v>219</v>
      </c>
    </row>
    <row r="225" spans="1:65" x14ac:dyDescent="0.25">
      <c r="A225" s="11">
        <v>110</v>
      </c>
      <c r="B225" s="75" t="s">
        <v>174</v>
      </c>
      <c r="C225" s="12">
        <v>100</v>
      </c>
      <c r="D225" s="14">
        <f t="shared" si="108"/>
        <v>100</v>
      </c>
      <c r="E225" s="13">
        <f t="shared" si="109"/>
        <v>10</v>
      </c>
      <c r="F225" s="121">
        <f t="shared" si="110"/>
        <v>1</v>
      </c>
      <c r="G225" s="60">
        <v>0</v>
      </c>
      <c r="H225" s="13">
        <f t="shared" si="111"/>
        <v>0</v>
      </c>
      <c r="I225" s="13">
        <f t="shared" si="112"/>
        <v>0</v>
      </c>
      <c r="J225" s="13">
        <f t="shared" si="113"/>
        <v>0</v>
      </c>
      <c r="K225" s="124">
        <f t="shared" si="114"/>
        <v>171</v>
      </c>
      <c r="L225" s="131">
        <v>0</v>
      </c>
      <c r="M225" s="13">
        <f t="shared" si="115"/>
        <v>0</v>
      </c>
      <c r="N225" s="13">
        <f t="shared" si="116"/>
        <v>0</v>
      </c>
      <c r="O225" s="134">
        <f t="shared" si="117"/>
        <v>138</v>
      </c>
      <c r="P225" s="137">
        <v>0</v>
      </c>
      <c r="Q225" s="13">
        <f t="shared" si="118"/>
        <v>0</v>
      </c>
      <c r="R225" s="13">
        <f t="shared" si="119"/>
        <v>0</v>
      </c>
      <c r="S225" s="13">
        <f t="shared" si="120"/>
        <v>0</v>
      </c>
      <c r="T225" s="130">
        <f t="shared" si="121"/>
        <v>149</v>
      </c>
      <c r="U225" s="14">
        <v>0</v>
      </c>
      <c r="V225" s="13">
        <f t="shared" si="122"/>
        <v>100</v>
      </c>
      <c r="W225" s="13">
        <f t="shared" si="123"/>
        <v>10</v>
      </c>
      <c r="X225" s="141">
        <f t="shared" si="124"/>
        <v>1</v>
      </c>
      <c r="Y225" s="14">
        <v>0</v>
      </c>
      <c r="Z225" s="13">
        <f t="shared" si="125"/>
        <v>100</v>
      </c>
      <c r="AA225" s="13">
        <f t="shared" si="126"/>
        <v>10</v>
      </c>
      <c r="AB225" s="147">
        <f t="shared" si="127"/>
        <v>1</v>
      </c>
      <c r="AC225" s="11">
        <v>0</v>
      </c>
      <c r="AD225" s="13">
        <f t="shared" si="128"/>
        <v>0</v>
      </c>
      <c r="AE225" s="13">
        <f t="shared" si="129"/>
        <v>0</v>
      </c>
      <c r="AF225" s="15">
        <f t="shared" si="130"/>
        <v>0</v>
      </c>
      <c r="AG225" s="17">
        <f t="shared" si="131"/>
        <v>198</v>
      </c>
      <c r="AH225" s="11">
        <v>0</v>
      </c>
      <c r="AI225" s="13">
        <f t="shared" si="132"/>
        <v>0</v>
      </c>
      <c r="AJ225" s="13">
        <f t="shared" si="133"/>
        <v>0</v>
      </c>
      <c r="AK225" s="155">
        <f t="shared" si="134"/>
        <v>1</v>
      </c>
      <c r="AL225" s="14">
        <v>15.555125424648431</v>
      </c>
      <c r="AM225" s="13">
        <f t="shared" si="135"/>
        <v>15.555125424648431</v>
      </c>
      <c r="AN225" s="13">
        <f t="shared" si="136"/>
        <v>1.5555125424648428</v>
      </c>
      <c r="AO225" s="13">
        <f t="shared" si="137"/>
        <v>1.5555125424648428</v>
      </c>
      <c r="AP225" s="161">
        <f t="shared" si="138"/>
        <v>119</v>
      </c>
      <c r="AU225" s="11">
        <v>100</v>
      </c>
      <c r="AV225" s="13">
        <f t="shared" si="139"/>
        <v>0</v>
      </c>
      <c r="AW225" s="13">
        <f t="shared" si="140"/>
        <v>0</v>
      </c>
      <c r="AX225" s="17">
        <f t="shared" si="141"/>
        <v>1</v>
      </c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">
        <f t="shared" si="142"/>
        <v>31.555512542464843</v>
      </c>
      <c r="BL225" s="11">
        <f t="shared" si="143"/>
        <v>220</v>
      </c>
    </row>
    <row r="226" spans="1:65" ht="24" x14ac:dyDescent="0.25">
      <c r="A226" s="11">
        <v>152</v>
      </c>
      <c r="B226" s="76" t="s">
        <v>216</v>
      </c>
      <c r="C226" s="12">
        <v>100</v>
      </c>
      <c r="D226" s="14">
        <f t="shared" si="108"/>
        <v>100</v>
      </c>
      <c r="E226" s="13">
        <f t="shared" si="109"/>
        <v>10</v>
      </c>
      <c r="F226" s="121">
        <f t="shared" si="110"/>
        <v>1</v>
      </c>
      <c r="G226" s="60">
        <v>0</v>
      </c>
      <c r="H226" s="13">
        <f t="shared" si="111"/>
        <v>0</v>
      </c>
      <c r="I226" s="13">
        <f t="shared" si="112"/>
        <v>0</v>
      </c>
      <c r="J226" s="13">
        <f t="shared" si="113"/>
        <v>0</v>
      </c>
      <c r="K226" s="124">
        <f t="shared" si="114"/>
        <v>171</v>
      </c>
      <c r="L226" s="131">
        <v>0</v>
      </c>
      <c r="M226" s="13">
        <f t="shared" si="115"/>
        <v>0</v>
      </c>
      <c r="N226" s="13">
        <f t="shared" si="116"/>
        <v>0</v>
      </c>
      <c r="O226" s="134">
        <f t="shared" si="117"/>
        <v>138</v>
      </c>
      <c r="P226" s="137">
        <v>0</v>
      </c>
      <c r="Q226" s="13">
        <f t="shared" si="118"/>
        <v>0</v>
      </c>
      <c r="R226" s="13">
        <f t="shared" si="119"/>
        <v>0</v>
      </c>
      <c r="S226" s="13">
        <f t="shared" si="120"/>
        <v>0</v>
      </c>
      <c r="T226" s="130">
        <f t="shared" si="121"/>
        <v>149</v>
      </c>
      <c r="U226" s="14">
        <v>0</v>
      </c>
      <c r="V226" s="13">
        <f t="shared" si="122"/>
        <v>100</v>
      </c>
      <c r="W226" s="13">
        <f t="shared" si="123"/>
        <v>10</v>
      </c>
      <c r="X226" s="141">
        <f t="shared" si="124"/>
        <v>1</v>
      </c>
      <c r="Y226" s="14">
        <v>0</v>
      </c>
      <c r="Z226" s="13">
        <f t="shared" si="125"/>
        <v>100</v>
      </c>
      <c r="AA226" s="13">
        <f t="shared" si="126"/>
        <v>10</v>
      </c>
      <c r="AB226" s="147">
        <f t="shared" si="127"/>
        <v>1</v>
      </c>
      <c r="AC226" s="11">
        <v>0</v>
      </c>
      <c r="AD226" s="13">
        <f t="shared" si="128"/>
        <v>0</v>
      </c>
      <c r="AE226" s="13">
        <f t="shared" si="129"/>
        <v>0</v>
      </c>
      <c r="AF226" s="15">
        <f t="shared" si="130"/>
        <v>0</v>
      </c>
      <c r="AG226" s="17">
        <f t="shared" si="131"/>
        <v>198</v>
      </c>
      <c r="AH226" s="11">
        <v>0</v>
      </c>
      <c r="AI226" s="13">
        <f t="shared" si="132"/>
        <v>0</v>
      </c>
      <c r="AJ226" s="13">
        <f t="shared" si="133"/>
        <v>0</v>
      </c>
      <c r="AK226" s="155">
        <f t="shared" si="134"/>
        <v>1</v>
      </c>
      <c r="AL226" s="14">
        <v>15.260934732252352</v>
      </c>
      <c r="AM226" s="13">
        <f t="shared" si="135"/>
        <v>15.260934732252352</v>
      </c>
      <c r="AN226" s="13">
        <f t="shared" si="136"/>
        <v>1.5260934732252351</v>
      </c>
      <c r="AO226" s="13">
        <f t="shared" si="137"/>
        <v>1.5260934732252351</v>
      </c>
      <c r="AP226" s="161">
        <f t="shared" si="138"/>
        <v>125</v>
      </c>
      <c r="AU226" s="11">
        <v>100</v>
      </c>
      <c r="AV226" s="13">
        <f t="shared" si="139"/>
        <v>0</v>
      </c>
      <c r="AW226" s="13">
        <f t="shared" si="140"/>
        <v>0</v>
      </c>
      <c r="AX226" s="17">
        <f t="shared" si="141"/>
        <v>1</v>
      </c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">
        <f t="shared" si="142"/>
        <v>31.526093473225234</v>
      </c>
      <c r="BL226" s="11">
        <f t="shared" si="143"/>
        <v>221</v>
      </c>
    </row>
    <row r="227" spans="1:65" ht="24" x14ac:dyDescent="0.25">
      <c r="A227" s="11">
        <v>121</v>
      </c>
      <c r="B227" s="76" t="s">
        <v>185</v>
      </c>
      <c r="C227" s="12">
        <v>100</v>
      </c>
      <c r="D227" s="14">
        <f t="shared" si="108"/>
        <v>100</v>
      </c>
      <c r="E227" s="13">
        <f t="shared" si="109"/>
        <v>10</v>
      </c>
      <c r="F227" s="121">
        <f t="shared" si="110"/>
        <v>1</v>
      </c>
      <c r="G227" s="60">
        <v>0</v>
      </c>
      <c r="H227" s="13">
        <f t="shared" si="111"/>
        <v>0</v>
      </c>
      <c r="I227" s="13">
        <f t="shared" si="112"/>
        <v>0</v>
      </c>
      <c r="J227" s="13">
        <f t="shared" si="113"/>
        <v>0</v>
      </c>
      <c r="K227" s="124">
        <f t="shared" si="114"/>
        <v>171</v>
      </c>
      <c r="L227" s="131">
        <v>0</v>
      </c>
      <c r="M227" s="13">
        <f t="shared" si="115"/>
        <v>0</v>
      </c>
      <c r="N227" s="13">
        <f t="shared" si="116"/>
        <v>0</v>
      </c>
      <c r="O227" s="134">
        <f t="shared" si="117"/>
        <v>138</v>
      </c>
      <c r="P227" s="137">
        <v>0</v>
      </c>
      <c r="Q227" s="13">
        <f t="shared" si="118"/>
        <v>0</v>
      </c>
      <c r="R227" s="13">
        <f t="shared" si="119"/>
        <v>0</v>
      </c>
      <c r="S227" s="13">
        <f t="shared" si="120"/>
        <v>0</v>
      </c>
      <c r="T227" s="130">
        <f t="shared" si="121"/>
        <v>149</v>
      </c>
      <c r="U227" s="14">
        <v>0</v>
      </c>
      <c r="V227" s="13">
        <f t="shared" si="122"/>
        <v>100</v>
      </c>
      <c r="W227" s="13">
        <f t="shared" si="123"/>
        <v>10</v>
      </c>
      <c r="X227" s="141">
        <f t="shared" si="124"/>
        <v>1</v>
      </c>
      <c r="Y227" s="14">
        <v>0</v>
      </c>
      <c r="Z227" s="13">
        <f t="shared" si="125"/>
        <v>100</v>
      </c>
      <c r="AA227" s="13">
        <f t="shared" si="126"/>
        <v>10</v>
      </c>
      <c r="AB227" s="147">
        <f t="shared" si="127"/>
        <v>1</v>
      </c>
      <c r="AC227" s="11">
        <v>0</v>
      </c>
      <c r="AD227" s="13">
        <f t="shared" si="128"/>
        <v>0</v>
      </c>
      <c r="AE227" s="13">
        <f t="shared" si="129"/>
        <v>0</v>
      </c>
      <c r="AF227" s="15">
        <f t="shared" si="130"/>
        <v>0</v>
      </c>
      <c r="AG227" s="17">
        <f t="shared" si="131"/>
        <v>198</v>
      </c>
      <c r="AH227" s="11">
        <v>0</v>
      </c>
      <c r="AI227" s="13">
        <f t="shared" si="132"/>
        <v>0</v>
      </c>
      <c r="AJ227" s="13">
        <f t="shared" si="133"/>
        <v>0</v>
      </c>
      <c r="AK227" s="155">
        <f t="shared" si="134"/>
        <v>1</v>
      </c>
      <c r="AL227" s="14">
        <v>14.520381261407422</v>
      </c>
      <c r="AM227" s="13">
        <f t="shared" si="135"/>
        <v>14.520381261407422</v>
      </c>
      <c r="AN227" s="13">
        <f t="shared" si="136"/>
        <v>1.4520381261407422</v>
      </c>
      <c r="AO227" s="13">
        <f t="shared" si="137"/>
        <v>1.4520381261407422</v>
      </c>
      <c r="AP227" s="161">
        <f t="shared" si="138"/>
        <v>126</v>
      </c>
      <c r="AU227" s="11">
        <v>100</v>
      </c>
      <c r="AV227" s="13">
        <f t="shared" si="139"/>
        <v>0</v>
      </c>
      <c r="AW227" s="13">
        <f t="shared" si="140"/>
        <v>0</v>
      </c>
      <c r="AX227" s="17">
        <f t="shared" si="141"/>
        <v>1</v>
      </c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">
        <f t="shared" si="142"/>
        <v>31.452038126140742</v>
      </c>
      <c r="BL227" s="11">
        <f t="shared" si="143"/>
        <v>222</v>
      </c>
    </row>
    <row r="228" spans="1:65" ht="36" x14ac:dyDescent="0.25">
      <c r="A228" s="11">
        <v>232</v>
      </c>
      <c r="B228" s="89" t="s">
        <v>296</v>
      </c>
      <c r="C228" s="12">
        <v>94.465414173218392</v>
      </c>
      <c r="D228" s="14">
        <f t="shared" si="108"/>
        <v>93.601167309497882</v>
      </c>
      <c r="E228" s="13">
        <f t="shared" si="109"/>
        <v>9.3601167309497892</v>
      </c>
      <c r="F228" s="121">
        <f t="shared" si="110"/>
        <v>208</v>
      </c>
      <c r="G228" s="60">
        <v>0</v>
      </c>
      <c r="H228" s="13">
        <f t="shared" si="111"/>
        <v>0</v>
      </c>
      <c r="I228" s="13">
        <f t="shared" si="112"/>
        <v>0</v>
      </c>
      <c r="J228" s="13">
        <f t="shared" si="113"/>
        <v>0</v>
      </c>
      <c r="K228" s="124">
        <f t="shared" si="114"/>
        <v>171</v>
      </c>
      <c r="L228" s="131">
        <v>0</v>
      </c>
      <c r="M228" s="13">
        <f t="shared" si="115"/>
        <v>0</v>
      </c>
      <c r="N228" s="13">
        <f t="shared" si="116"/>
        <v>0</v>
      </c>
      <c r="O228" s="134">
        <f t="shared" si="117"/>
        <v>138</v>
      </c>
      <c r="P228" s="137">
        <v>0</v>
      </c>
      <c r="Q228" s="13">
        <f t="shared" si="118"/>
        <v>0</v>
      </c>
      <c r="R228" s="13">
        <f t="shared" si="119"/>
        <v>0</v>
      </c>
      <c r="S228" s="13">
        <f t="shared" si="120"/>
        <v>0</v>
      </c>
      <c r="T228" s="130">
        <f t="shared" si="121"/>
        <v>149</v>
      </c>
      <c r="U228" s="14">
        <v>0</v>
      </c>
      <c r="V228" s="13">
        <f t="shared" si="122"/>
        <v>100</v>
      </c>
      <c r="W228" s="13">
        <f t="shared" si="123"/>
        <v>10</v>
      </c>
      <c r="X228" s="141">
        <f t="shared" si="124"/>
        <v>1</v>
      </c>
      <c r="Y228" s="14">
        <v>0</v>
      </c>
      <c r="Z228" s="13">
        <f t="shared" si="125"/>
        <v>100</v>
      </c>
      <c r="AA228" s="13">
        <f t="shared" si="126"/>
        <v>10</v>
      </c>
      <c r="AB228" s="147">
        <f t="shared" si="127"/>
        <v>1</v>
      </c>
      <c r="AC228" s="11">
        <v>0</v>
      </c>
      <c r="AD228" s="13">
        <f t="shared" si="128"/>
        <v>0</v>
      </c>
      <c r="AE228" s="13">
        <f t="shared" si="129"/>
        <v>0</v>
      </c>
      <c r="AF228" s="15">
        <f t="shared" si="130"/>
        <v>0</v>
      </c>
      <c r="AG228" s="17">
        <f t="shared" si="131"/>
        <v>198</v>
      </c>
      <c r="AH228" s="11">
        <v>0</v>
      </c>
      <c r="AI228" s="13">
        <f t="shared" si="132"/>
        <v>0</v>
      </c>
      <c r="AJ228" s="13">
        <f t="shared" si="133"/>
        <v>0</v>
      </c>
      <c r="AK228" s="155">
        <f t="shared" si="134"/>
        <v>1</v>
      </c>
      <c r="AL228" s="14">
        <v>19.747944502291016</v>
      </c>
      <c r="AM228" s="13">
        <f t="shared" si="135"/>
        <v>19.747944502291016</v>
      </c>
      <c r="AN228" s="13">
        <f t="shared" si="136"/>
        <v>1.9747944502291017</v>
      </c>
      <c r="AO228" s="13">
        <f t="shared" si="137"/>
        <v>1.9747944502291017</v>
      </c>
      <c r="AP228" s="161">
        <f t="shared" si="138"/>
        <v>103</v>
      </c>
      <c r="AU228" s="11">
        <v>100</v>
      </c>
      <c r="AV228" s="13">
        <f t="shared" si="139"/>
        <v>0</v>
      </c>
      <c r="AW228" s="13">
        <f t="shared" si="140"/>
        <v>0</v>
      </c>
      <c r="AX228" s="17">
        <f t="shared" si="141"/>
        <v>1</v>
      </c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">
        <f t="shared" si="142"/>
        <v>31.334911181178892</v>
      </c>
      <c r="BL228" s="11">
        <f t="shared" si="143"/>
        <v>223</v>
      </c>
    </row>
    <row r="229" spans="1:65" ht="24" x14ac:dyDescent="0.25">
      <c r="A229" s="11">
        <v>167</v>
      </c>
      <c r="B229" s="76" t="s">
        <v>231</v>
      </c>
      <c r="C229" s="12">
        <v>98.0590965987506</v>
      </c>
      <c r="D229" s="14">
        <f t="shared" si="108"/>
        <v>97.756017067632442</v>
      </c>
      <c r="E229" s="13">
        <f t="shared" si="109"/>
        <v>9.7756017067632452</v>
      </c>
      <c r="F229" s="121">
        <f t="shared" si="110"/>
        <v>165</v>
      </c>
      <c r="G229" s="60">
        <v>0</v>
      </c>
      <c r="H229" s="13">
        <f t="shared" si="111"/>
        <v>0</v>
      </c>
      <c r="I229" s="13">
        <f t="shared" si="112"/>
        <v>0</v>
      </c>
      <c r="J229" s="13">
        <f t="shared" si="113"/>
        <v>0</v>
      </c>
      <c r="K229" s="124">
        <f t="shared" si="114"/>
        <v>171</v>
      </c>
      <c r="L229" s="131">
        <v>0</v>
      </c>
      <c r="M229" s="13">
        <f t="shared" si="115"/>
        <v>0</v>
      </c>
      <c r="N229" s="13">
        <f t="shared" si="116"/>
        <v>0</v>
      </c>
      <c r="O229" s="134">
        <f t="shared" si="117"/>
        <v>138</v>
      </c>
      <c r="P229" s="137">
        <v>0</v>
      </c>
      <c r="Q229" s="13">
        <f t="shared" si="118"/>
        <v>0</v>
      </c>
      <c r="R229" s="13">
        <f t="shared" si="119"/>
        <v>0</v>
      </c>
      <c r="S229" s="13">
        <f t="shared" si="120"/>
        <v>0</v>
      </c>
      <c r="T229" s="130">
        <f t="shared" si="121"/>
        <v>149</v>
      </c>
      <c r="U229" s="14">
        <v>0</v>
      </c>
      <c r="V229" s="13">
        <f t="shared" si="122"/>
        <v>100</v>
      </c>
      <c r="W229" s="13">
        <f t="shared" si="123"/>
        <v>10</v>
      </c>
      <c r="X229" s="141">
        <f t="shared" si="124"/>
        <v>1</v>
      </c>
      <c r="Y229" s="14">
        <v>0</v>
      </c>
      <c r="Z229" s="13">
        <f t="shared" si="125"/>
        <v>100</v>
      </c>
      <c r="AA229" s="13">
        <f t="shared" si="126"/>
        <v>10</v>
      </c>
      <c r="AB229" s="147">
        <f t="shared" si="127"/>
        <v>1</v>
      </c>
      <c r="AC229" s="11">
        <v>0</v>
      </c>
      <c r="AD229" s="13">
        <f t="shared" si="128"/>
        <v>0</v>
      </c>
      <c r="AE229" s="13">
        <f t="shared" si="129"/>
        <v>0</v>
      </c>
      <c r="AF229" s="15">
        <f t="shared" si="130"/>
        <v>0</v>
      </c>
      <c r="AG229" s="17">
        <f t="shared" si="131"/>
        <v>198</v>
      </c>
      <c r="AH229" s="11">
        <v>0</v>
      </c>
      <c r="AI229" s="13">
        <f t="shared" si="132"/>
        <v>0</v>
      </c>
      <c r="AJ229" s="13">
        <f t="shared" si="133"/>
        <v>0</v>
      </c>
      <c r="AK229" s="155">
        <f t="shared" si="134"/>
        <v>1</v>
      </c>
      <c r="AL229" s="14">
        <v>15.419122290044202</v>
      </c>
      <c r="AM229" s="13">
        <f t="shared" si="135"/>
        <v>15.419122290044202</v>
      </c>
      <c r="AN229" s="13">
        <f t="shared" si="136"/>
        <v>1.5419122290044203</v>
      </c>
      <c r="AO229" s="13">
        <f t="shared" si="137"/>
        <v>1.5419122290044203</v>
      </c>
      <c r="AP229" s="161">
        <f t="shared" si="138"/>
        <v>121</v>
      </c>
      <c r="AU229" s="11">
        <v>100</v>
      </c>
      <c r="AV229" s="13">
        <f t="shared" si="139"/>
        <v>0</v>
      </c>
      <c r="AW229" s="13">
        <f t="shared" si="140"/>
        <v>0</v>
      </c>
      <c r="AX229" s="17">
        <f t="shared" si="141"/>
        <v>1</v>
      </c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">
        <f t="shared" si="142"/>
        <v>31.317513935767668</v>
      </c>
      <c r="BL229" s="11">
        <f t="shared" si="143"/>
        <v>224</v>
      </c>
    </row>
    <row r="230" spans="1:65" ht="24" x14ac:dyDescent="0.25">
      <c r="A230" s="11">
        <v>130</v>
      </c>
      <c r="B230" s="76" t="s">
        <v>194</v>
      </c>
      <c r="C230" s="12">
        <v>100</v>
      </c>
      <c r="D230" s="14">
        <f t="shared" si="108"/>
        <v>100</v>
      </c>
      <c r="E230" s="13">
        <f t="shared" si="109"/>
        <v>10</v>
      </c>
      <c r="F230" s="121">
        <f t="shared" si="110"/>
        <v>1</v>
      </c>
      <c r="G230" s="60">
        <v>0</v>
      </c>
      <c r="H230" s="13">
        <f t="shared" si="111"/>
        <v>0</v>
      </c>
      <c r="I230" s="13">
        <f t="shared" si="112"/>
        <v>0</v>
      </c>
      <c r="J230" s="13">
        <f t="shared" si="113"/>
        <v>0</v>
      </c>
      <c r="K230" s="124">
        <f t="shared" si="114"/>
        <v>171</v>
      </c>
      <c r="L230" s="131">
        <v>0</v>
      </c>
      <c r="M230" s="13">
        <f t="shared" si="115"/>
        <v>0</v>
      </c>
      <c r="N230" s="13">
        <f t="shared" si="116"/>
        <v>0</v>
      </c>
      <c r="O230" s="134">
        <f t="shared" si="117"/>
        <v>138</v>
      </c>
      <c r="P230" s="137">
        <v>0</v>
      </c>
      <c r="Q230" s="13">
        <f t="shared" si="118"/>
        <v>0</v>
      </c>
      <c r="R230" s="13">
        <f t="shared" si="119"/>
        <v>0</v>
      </c>
      <c r="S230" s="13">
        <f t="shared" si="120"/>
        <v>0</v>
      </c>
      <c r="T230" s="130">
        <f t="shared" si="121"/>
        <v>149</v>
      </c>
      <c r="U230" s="14">
        <v>0</v>
      </c>
      <c r="V230" s="13">
        <f t="shared" si="122"/>
        <v>100</v>
      </c>
      <c r="W230" s="13">
        <f t="shared" si="123"/>
        <v>10</v>
      </c>
      <c r="X230" s="141">
        <f t="shared" si="124"/>
        <v>1</v>
      </c>
      <c r="Y230" s="14">
        <v>0</v>
      </c>
      <c r="Z230" s="13">
        <f t="shared" si="125"/>
        <v>100</v>
      </c>
      <c r="AA230" s="13">
        <f t="shared" si="126"/>
        <v>10</v>
      </c>
      <c r="AB230" s="147">
        <f t="shared" si="127"/>
        <v>1</v>
      </c>
      <c r="AC230" s="11">
        <v>0</v>
      </c>
      <c r="AD230" s="13">
        <f t="shared" si="128"/>
        <v>0</v>
      </c>
      <c r="AE230" s="13">
        <f t="shared" si="129"/>
        <v>0</v>
      </c>
      <c r="AF230" s="15">
        <f t="shared" si="130"/>
        <v>0</v>
      </c>
      <c r="AG230" s="17">
        <f t="shared" si="131"/>
        <v>198</v>
      </c>
      <c r="AH230" s="11">
        <v>0</v>
      </c>
      <c r="AI230" s="13">
        <f t="shared" si="132"/>
        <v>0</v>
      </c>
      <c r="AJ230" s="13">
        <f t="shared" si="133"/>
        <v>0</v>
      </c>
      <c r="AK230" s="155">
        <f t="shared" si="134"/>
        <v>1</v>
      </c>
      <c r="AL230" s="14">
        <v>13.036106750392465</v>
      </c>
      <c r="AM230" s="13">
        <f t="shared" si="135"/>
        <v>13.036106750392465</v>
      </c>
      <c r="AN230" s="13">
        <f t="shared" si="136"/>
        <v>1.3036106750392467</v>
      </c>
      <c r="AO230" s="13">
        <f t="shared" si="137"/>
        <v>1.3036106750392467</v>
      </c>
      <c r="AP230" s="161">
        <f t="shared" si="138"/>
        <v>132</v>
      </c>
      <c r="AU230" s="11">
        <v>100</v>
      </c>
      <c r="AV230" s="13">
        <f t="shared" si="139"/>
        <v>0</v>
      </c>
      <c r="AW230" s="13">
        <f t="shared" si="140"/>
        <v>0</v>
      </c>
      <c r="AX230" s="17">
        <f t="shared" si="141"/>
        <v>1</v>
      </c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">
        <f t="shared" si="142"/>
        <v>31.303610675039245</v>
      </c>
      <c r="BL230" s="11">
        <f t="shared" si="143"/>
        <v>225</v>
      </c>
    </row>
    <row r="231" spans="1:65" ht="24" x14ac:dyDescent="0.25">
      <c r="A231" s="11">
        <v>199</v>
      </c>
      <c r="B231" s="76" t="s">
        <v>263</v>
      </c>
      <c r="C231" s="12">
        <v>100</v>
      </c>
      <c r="D231" s="14">
        <f t="shared" si="108"/>
        <v>100</v>
      </c>
      <c r="E231" s="13">
        <f t="shared" si="109"/>
        <v>10</v>
      </c>
      <c r="F231" s="121">
        <f t="shared" si="110"/>
        <v>1</v>
      </c>
      <c r="G231" s="60">
        <v>0</v>
      </c>
      <c r="H231" s="13">
        <f t="shared" si="111"/>
        <v>0</v>
      </c>
      <c r="I231" s="13">
        <f t="shared" si="112"/>
        <v>0</v>
      </c>
      <c r="J231" s="13">
        <f t="shared" si="113"/>
        <v>0</v>
      </c>
      <c r="K231" s="124">
        <f t="shared" si="114"/>
        <v>171</v>
      </c>
      <c r="L231" s="131">
        <v>0</v>
      </c>
      <c r="M231" s="13">
        <f t="shared" si="115"/>
        <v>0</v>
      </c>
      <c r="N231" s="13">
        <f t="shared" si="116"/>
        <v>0</v>
      </c>
      <c r="O231" s="134">
        <f t="shared" si="117"/>
        <v>138</v>
      </c>
      <c r="P231" s="137">
        <v>0</v>
      </c>
      <c r="Q231" s="13">
        <f t="shared" si="118"/>
        <v>0</v>
      </c>
      <c r="R231" s="13">
        <f t="shared" si="119"/>
        <v>0</v>
      </c>
      <c r="S231" s="13">
        <f t="shared" si="120"/>
        <v>0</v>
      </c>
      <c r="T231" s="130">
        <f t="shared" si="121"/>
        <v>149</v>
      </c>
      <c r="U231" s="14">
        <v>0</v>
      </c>
      <c r="V231" s="13">
        <f t="shared" si="122"/>
        <v>100</v>
      </c>
      <c r="W231" s="13">
        <f t="shared" si="123"/>
        <v>10</v>
      </c>
      <c r="X231" s="141">
        <f t="shared" si="124"/>
        <v>1</v>
      </c>
      <c r="Y231" s="14">
        <v>0</v>
      </c>
      <c r="Z231" s="13">
        <f t="shared" si="125"/>
        <v>100</v>
      </c>
      <c r="AA231" s="13">
        <f t="shared" si="126"/>
        <v>10</v>
      </c>
      <c r="AB231" s="147">
        <f t="shared" si="127"/>
        <v>1</v>
      </c>
      <c r="AC231" s="11">
        <v>0</v>
      </c>
      <c r="AD231" s="13">
        <f t="shared" si="128"/>
        <v>0</v>
      </c>
      <c r="AE231" s="13">
        <f t="shared" si="129"/>
        <v>0</v>
      </c>
      <c r="AF231" s="15">
        <f t="shared" si="130"/>
        <v>0</v>
      </c>
      <c r="AG231" s="17">
        <f t="shared" si="131"/>
        <v>198</v>
      </c>
      <c r="AH231" s="11">
        <v>0</v>
      </c>
      <c r="AI231" s="13">
        <f t="shared" si="132"/>
        <v>0</v>
      </c>
      <c r="AJ231" s="13">
        <f t="shared" si="133"/>
        <v>0</v>
      </c>
      <c r="AK231" s="155">
        <f t="shared" si="134"/>
        <v>1</v>
      </c>
      <c r="AL231" s="14">
        <v>12.720923118754673</v>
      </c>
      <c r="AM231" s="13">
        <f t="shared" si="135"/>
        <v>12.720923118754673</v>
      </c>
      <c r="AN231" s="13">
        <f t="shared" si="136"/>
        <v>1.2720923118754672</v>
      </c>
      <c r="AO231" s="13">
        <f t="shared" si="137"/>
        <v>1.2720923118754672</v>
      </c>
      <c r="AP231" s="161">
        <f t="shared" si="138"/>
        <v>134</v>
      </c>
      <c r="AU231" s="11">
        <v>100</v>
      </c>
      <c r="AV231" s="13">
        <f t="shared" si="139"/>
        <v>0</v>
      </c>
      <c r="AW231" s="13">
        <f t="shared" si="140"/>
        <v>0</v>
      </c>
      <c r="AX231" s="17">
        <f t="shared" si="141"/>
        <v>1</v>
      </c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">
        <f t="shared" si="142"/>
        <v>31.272092311875468</v>
      </c>
      <c r="BL231" s="11">
        <f t="shared" si="143"/>
        <v>226</v>
      </c>
    </row>
    <row r="232" spans="1:65" ht="36" x14ac:dyDescent="0.25">
      <c r="A232" s="11">
        <v>192</v>
      </c>
      <c r="B232" s="76" t="s">
        <v>256</v>
      </c>
      <c r="C232" s="12">
        <v>100</v>
      </c>
      <c r="D232" s="14">
        <f t="shared" si="108"/>
        <v>100</v>
      </c>
      <c r="E232" s="13">
        <f t="shared" si="109"/>
        <v>10</v>
      </c>
      <c r="F232" s="121">
        <f t="shared" si="110"/>
        <v>1</v>
      </c>
      <c r="G232" s="60">
        <v>0.12300991137236712</v>
      </c>
      <c r="H232" s="13">
        <f t="shared" si="111"/>
        <v>0.12300991137236712</v>
      </c>
      <c r="I232" s="13">
        <f t="shared" si="112"/>
        <v>1.8451486705855068E-2</v>
      </c>
      <c r="J232" s="13">
        <f t="shared" si="113"/>
        <v>1.8451486705855068E-2</v>
      </c>
      <c r="K232" s="124">
        <f t="shared" si="114"/>
        <v>161</v>
      </c>
      <c r="L232" s="131">
        <v>1</v>
      </c>
      <c r="M232" s="13">
        <f t="shared" si="115"/>
        <v>9.375</v>
      </c>
      <c r="N232" s="13">
        <f t="shared" si="116"/>
        <v>0.9375</v>
      </c>
      <c r="O232" s="134">
        <f t="shared" si="117"/>
        <v>115</v>
      </c>
      <c r="P232" s="137">
        <v>0</v>
      </c>
      <c r="Q232" s="13">
        <f t="shared" si="118"/>
        <v>0</v>
      </c>
      <c r="R232" s="13">
        <f t="shared" si="119"/>
        <v>0</v>
      </c>
      <c r="S232" s="13">
        <f t="shared" si="120"/>
        <v>0</v>
      </c>
      <c r="T232" s="130">
        <f t="shared" si="121"/>
        <v>149</v>
      </c>
      <c r="U232" s="14">
        <v>0</v>
      </c>
      <c r="V232" s="13">
        <f t="shared" si="122"/>
        <v>100</v>
      </c>
      <c r="W232" s="13">
        <f t="shared" si="123"/>
        <v>10</v>
      </c>
      <c r="X232" s="141">
        <f t="shared" si="124"/>
        <v>1</v>
      </c>
      <c r="Y232" s="14">
        <v>100</v>
      </c>
      <c r="Z232" s="13">
        <f t="shared" si="125"/>
        <v>0</v>
      </c>
      <c r="AA232" s="13">
        <f t="shared" si="126"/>
        <v>0</v>
      </c>
      <c r="AB232" s="147">
        <f t="shared" si="127"/>
        <v>252</v>
      </c>
      <c r="AC232" s="11">
        <v>100</v>
      </c>
      <c r="AD232" s="13">
        <f t="shared" si="128"/>
        <v>100</v>
      </c>
      <c r="AE232" s="13">
        <f t="shared" si="129"/>
        <v>100</v>
      </c>
      <c r="AF232" s="15">
        <f t="shared" si="130"/>
        <v>10</v>
      </c>
      <c r="AG232" s="17">
        <f t="shared" si="131"/>
        <v>1</v>
      </c>
      <c r="AH232" s="11">
        <v>0</v>
      </c>
      <c r="AI232" s="13">
        <f t="shared" si="132"/>
        <v>0</v>
      </c>
      <c r="AJ232" s="13">
        <f t="shared" si="133"/>
        <v>0</v>
      </c>
      <c r="AK232" s="155">
        <f t="shared" si="134"/>
        <v>1</v>
      </c>
      <c r="AL232" s="14">
        <v>0</v>
      </c>
      <c r="AM232" s="13">
        <f t="shared" si="135"/>
        <v>0</v>
      </c>
      <c r="AN232" s="13">
        <f t="shared" si="136"/>
        <v>0</v>
      </c>
      <c r="AO232" s="13">
        <f t="shared" si="137"/>
        <v>0</v>
      </c>
      <c r="AP232" s="161">
        <f t="shared" si="138"/>
        <v>170</v>
      </c>
      <c r="AU232" s="11">
        <v>100</v>
      </c>
      <c r="AV232" s="13">
        <f t="shared" si="139"/>
        <v>0</v>
      </c>
      <c r="AW232" s="13">
        <f t="shared" si="140"/>
        <v>0</v>
      </c>
      <c r="AX232" s="17">
        <f t="shared" si="141"/>
        <v>1</v>
      </c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">
        <f t="shared" si="142"/>
        <v>30.955951486705857</v>
      </c>
      <c r="BL232" s="11">
        <f t="shared" si="143"/>
        <v>227</v>
      </c>
    </row>
    <row r="233" spans="1:65" ht="24" x14ac:dyDescent="0.25">
      <c r="A233" s="11">
        <v>165</v>
      </c>
      <c r="B233" s="76" t="s">
        <v>229</v>
      </c>
      <c r="C233" s="12">
        <v>100</v>
      </c>
      <c r="D233" s="14">
        <f t="shared" si="108"/>
        <v>100</v>
      </c>
      <c r="E233" s="13">
        <f t="shared" si="109"/>
        <v>10</v>
      </c>
      <c r="F233" s="121">
        <f t="shared" si="110"/>
        <v>1</v>
      </c>
      <c r="G233" s="60">
        <v>6.6729658735226835E-2</v>
      </c>
      <c r="H233" s="13">
        <f t="shared" si="111"/>
        <v>6.6729658735226835E-2</v>
      </c>
      <c r="I233" s="13">
        <f t="shared" si="112"/>
        <v>1.0009448810284025E-2</v>
      </c>
      <c r="J233" s="13">
        <f t="shared" si="113"/>
        <v>1.0009448810284025E-2</v>
      </c>
      <c r="K233" s="124">
        <f t="shared" si="114"/>
        <v>168</v>
      </c>
      <c r="L233" s="131">
        <v>1</v>
      </c>
      <c r="M233" s="13">
        <f t="shared" si="115"/>
        <v>9.375</v>
      </c>
      <c r="N233" s="13">
        <f t="shared" si="116"/>
        <v>0.9375</v>
      </c>
      <c r="O233" s="134">
        <f t="shared" si="117"/>
        <v>115</v>
      </c>
      <c r="P233" s="137">
        <v>0</v>
      </c>
      <c r="Q233" s="13">
        <f t="shared" si="118"/>
        <v>0</v>
      </c>
      <c r="R233" s="13">
        <f t="shared" si="119"/>
        <v>0</v>
      </c>
      <c r="S233" s="13">
        <f t="shared" si="120"/>
        <v>0</v>
      </c>
      <c r="T233" s="130">
        <f t="shared" si="121"/>
        <v>149</v>
      </c>
      <c r="U233" s="14">
        <v>0</v>
      </c>
      <c r="V233" s="13">
        <f t="shared" si="122"/>
        <v>100</v>
      </c>
      <c r="W233" s="13">
        <f t="shared" si="123"/>
        <v>10</v>
      </c>
      <c r="X233" s="141">
        <f t="shared" si="124"/>
        <v>1</v>
      </c>
      <c r="Y233" s="14">
        <v>100</v>
      </c>
      <c r="Z233" s="13">
        <f t="shared" si="125"/>
        <v>0</v>
      </c>
      <c r="AA233" s="13">
        <f t="shared" si="126"/>
        <v>0</v>
      </c>
      <c r="AB233" s="147">
        <f t="shared" si="127"/>
        <v>252</v>
      </c>
      <c r="AC233" s="11">
        <v>100</v>
      </c>
      <c r="AD233" s="13">
        <f t="shared" si="128"/>
        <v>100</v>
      </c>
      <c r="AE233" s="13">
        <f t="shared" si="129"/>
        <v>100</v>
      </c>
      <c r="AF233" s="15">
        <f t="shared" si="130"/>
        <v>10</v>
      </c>
      <c r="AG233" s="17">
        <f t="shared" si="131"/>
        <v>1</v>
      </c>
      <c r="AH233" s="11">
        <v>0</v>
      </c>
      <c r="AI233" s="13">
        <f t="shared" si="132"/>
        <v>0</v>
      </c>
      <c r="AJ233" s="13">
        <f t="shared" si="133"/>
        <v>0</v>
      </c>
      <c r="AK233" s="155">
        <f t="shared" si="134"/>
        <v>1</v>
      </c>
      <c r="AL233" s="14">
        <v>0</v>
      </c>
      <c r="AM233" s="13">
        <f t="shared" si="135"/>
        <v>0</v>
      </c>
      <c r="AN233" s="13">
        <f t="shared" si="136"/>
        <v>0</v>
      </c>
      <c r="AO233" s="13">
        <f t="shared" si="137"/>
        <v>0</v>
      </c>
      <c r="AP233" s="161">
        <f t="shared" si="138"/>
        <v>170</v>
      </c>
      <c r="AU233" s="11">
        <v>100</v>
      </c>
      <c r="AV233" s="13">
        <f t="shared" si="139"/>
        <v>0</v>
      </c>
      <c r="AW233" s="13">
        <f t="shared" si="140"/>
        <v>0</v>
      </c>
      <c r="AX233" s="17">
        <f t="shared" si="141"/>
        <v>1</v>
      </c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">
        <f t="shared" si="142"/>
        <v>30.947509448810283</v>
      </c>
      <c r="BL233" s="11">
        <f t="shared" si="143"/>
        <v>228</v>
      </c>
    </row>
    <row r="234" spans="1:65" x14ac:dyDescent="0.25">
      <c r="A234" s="11">
        <v>95</v>
      </c>
      <c r="B234" s="76" t="s">
        <v>148</v>
      </c>
      <c r="C234" s="12">
        <v>100</v>
      </c>
      <c r="D234" s="14">
        <f t="shared" si="108"/>
        <v>100</v>
      </c>
      <c r="E234" s="13">
        <f t="shared" si="109"/>
        <v>10</v>
      </c>
      <c r="F234" s="121">
        <f t="shared" si="110"/>
        <v>1</v>
      </c>
      <c r="G234" s="60">
        <v>4.5625087066316253E-2</v>
      </c>
      <c r="H234" s="13">
        <f t="shared" si="111"/>
        <v>4.5625087066316253E-2</v>
      </c>
      <c r="I234" s="13">
        <f t="shared" si="112"/>
        <v>6.8437630599474377E-3</v>
      </c>
      <c r="J234" s="13">
        <f t="shared" si="113"/>
        <v>6.8437630599474377E-3</v>
      </c>
      <c r="K234" s="124">
        <f t="shared" si="114"/>
        <v>170</v>
      </c>
      <c r="L234" s="131">
        <v>1</v>
      </c>
      <c r="M234" s="13">
        <f t="shared" si="115"/>
        <v>9.375</v>
      </c>
      <c r="N234" s="13">
        <f t="shared" si="116"/>
        <v>0.9375</v>
      </c>
      <c r="O234" s="134">
        <f t="shared" si="117"/>
        <v>115</v>
      </c>
      <c r="P234" s="137">
        <v>0</v>
      </c>
      <c r="Q234" s="13">
        <f t="shared" si="118"/>
        <v>0</v>
      </c>
      <c r="R234" s="13">
        <f t="shared" si="119"/>
        <v>0</v>
      </c>
      <c r="S234" s="13">
        <f t="shared" si="120"/>
        <v>0</v>
      </c>
      <c r="T234" s="130">
        <f t="shared" si="121"/>
        <v>149</v>
      </c>
      <c r="U234" s="14">
        <v>0</v>
      </c>
      <c r="V234" s="13">
        <f t="shared" si="122"/>
        <v>100</v>
      </c>
      <c r="W234" s="13">
        <f t="shared" si="123"/>
        <v>10</v>
      </c>
      <c r="X234" s="141">
        <f t="shared" si="124"/>
        <v>1</v>
      </c>
      <c r="Y234" s="14">
        <v>100</v>
      </c>
      <c r="Z234" s="13">
        <f t="shared" si="125"/>
        <v>0</v>
      </c>
      <c r="AA234" s="13">
        <f t="shared" si="126"/>
        <v>0</v>
      </c>
      <c r="AB234" s="147">
        <f t="shared" si="127"/>
        <v>252</v>
      </c>
      <c r="AC234" s="11">
        <v>100</v>
      </c>
      <c r="AD234" s="13">
        <f t="shared" si="128"/>
        <v>100</v>
      </c>
      <c r="AE234" s="13">
        <f t="shared" si="129"/>
        <v>100</v>
      </c>
      <c r="AF234" s="15">
        <f t="shared" si="130"/>
        <v>10</v>
      </c>
      <c r="AG234" s="17">
        <f t="shared" si="131"/>
        <v>1</v>
      </c>
      <c r="AH234" s="11">
        <v>0</v>
      </c>
      <c r="AI234" s="13">
        <f t="shared" si="132"/>
        <v>0</v>
      </c>
      <c r="AJ234" s="13">
        <f t="shared" si="133"/>
        <v>0</v>
      </c>
      <c r="AK234" s="155">
        <f t="shared" si="134"/>
        <v>1</v>
      </c>
      <c r="AL234" s="14">
        <v>0</v>
      </c>
      <c r="AM234" s="13">
        <f t="shared" si="135"/>
        <v>0</v>
      </c>
      <c r="AN234" s="13">
        <f t="shared" si="136"/>
        <v>0</v>
      </c>
      <c r="AO234" s="13">
        <f t="shared" si="137"/>
        <v>0</v>
      </c>
      <c r="AP234" s="161">
        <f t="shared" si="138"/>
        <v>170</v>
      </c>
      <c r="AU234" s="11">
        <v>100</v>
      </c>
      <c r="AV234" s="13">
        <f t="shared" si="139"/>
        <v>0</v>
      </c>
      <c r="AW234" s="13">
        <f t="shared" si="140"/>
        <v>0</v>
      </c>
      <c r="AX234" s="17">
        <f t="shared" si="141"/>
        <v>1</v>
      </c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">
        <f t="shared" si="142"/>
        <v>30.944343763059948</v>
      </c>
      <c r="BL234" s="11">
        <f t="shared" si="143"/>
        <v>229</v>
      </c>
    </row>
    <row r="235" spans="1:65" ht="24" x14ac:dyDescent="0.25">
      <c r="A235" s="11">
        <v>140</v>
      </c>
      <c r="B235" s="76" t="s">
        <v>204</v>
      </c>
      <c r="C235" s="12">
        <v>100</v>
      </c>
      <c r="D235" s="14">
        <f t="shared" si="108"/>
        <v>100</v>
      </c>
      <c r="E235" s="13">
        <f t="shared" si="109"/>
        <v>10</v>
      </c>
      <c r="F235" s="121">
        <f t="shared" si="110"/>
        <v>1</v>
      </c>
      <c r="G235" s="60">
        <v>0</v>
      </c>
      <c r="H235" s="13">
        <f t="shared" si="111"/>
        <v>0</v>
      </c>
      <c r="I235" s="13">
        <f t="shared" si="112"/>
        <v>0</v>
      </c>
      <c r="J235" s="13">
        <f t="shared" si="113"/>
        <v>0</v>
      </c>
      <c r="K235" s="124">
        <f t="shared" si="114"/>
        <v>171</v>
      </c>
      <c r="L235" s="131">
        <v>0</v>
      </c>
      <c r="M235" s="13">
        <f t="shared" si="115"/>
        <v>0</v>
      </c>
      <c r="N235" s="13">
        <f t="shared" si="116"/>
        <v>0</v>
      </c>
      <c r="O235" s="134">
        <f t="shared" si="117"/>
        <v>138</v>
      </c>
      <c r="P235" s="137">
        <v>0</v>
      </c>
      <c r="Q235" s="13">
        <f t="shared" si="118"/>
        <v>0</v>
      </c>
      <c r="R235" s="13">
        <f t="shared" si="119"/>
        <v>0</v>
      </c>
      <c r="S235" s="13">
        <f t="shared" si="120"/>
        <v>0</v>
      </c>
      <c r="T235" s="130">
        <f t="shared" si="121"/>
        <v>149</v>
      </c>
      <c r="U235" s="14">
        <v>0</v>
      </c>
      <c r="V235" s="13">
        <f t="shared" si="122"/>
        <v>100</v>
      </c>
      <c r="W235" s="13">
        <f t="shared" si="123"/>
        <v>10</v>
      </c>
      <c r="X235" s="141">
        <f t="shared" si="124"/>
        <v>1</v>
      </c>
      <c r="Y235" s="14">
        <v>0</v>
      </c>
      <c r="Z235" s="13">
        <f t="shared" si="125"/>
        <v>100</v>
      </c>
      <c r="AA235" s="13">
        <f t="shared" si="126"/>
        <v>10</v>
      </c>
      <c r="AB235" s="147">
        <f t="shared" si="127"/>
        <v>1</v>
      </c>
      <c r="AC235" s="11">
        <v>0</v>
      </c>
      <c r="AD235" s="13">
        <f t="shared" si="128"/>
        <v>0</v>
      </c>
      <c r="AE235" s="13">
        <f t="shared" si="129"/>
        <v>0</v>
      </c>
      <c r="AF235" s="15">
        <f t="shared" si="130"/>
        <v>0</v>
      </c>
      <c r="AG235" s="17">
        <f t="shared" si="131"/>
        <v>198</v>
      </c>
      <c r="AH235" s="11">
        <v>0</v>
      </c>
      <c r="AI235" s="13">
        <f t="shared" si="132"/>
        <v>0</v>
      </c>
      <c r="AJ235" s="13">
        <f t="shared" si="133"/>
        <v>0</v>
      </c>
      <c r="AK235" s="155">
        <f t="shared" si="134"/>
        <v>1</v>
      </c>
      <c r="AL235" s="14">
        <v>8.6828821345846734</v>
      </c>
      <c r="AM235" s="13">
        <f t="shared" si="135"/>
        <v>8.6828821345846734</v>
      </c>
      <c r="AN235" s="13">
        <f t="shared" si="136"/>
        <v>0.8682882134584673</v>
      </c>
      <c r="AO235" s="13">
        <f t="shared" si="137"/>
        <v>0.8682882134584673</v>
      </c>
      <c r="AP235" s="161">
        <f t="shared" si="138"/>
        <v>150</v>
      </c>
      <c r="AU235" s="11">
        <v>100</v>
      </c>
      <c r="AV235" s="13">
        <f t="shared" si="139"/>
        <v>0</v>
      </c>
      <c r="AW235" s="13">
        <f t="shared" si="140"/>
        <v>0</v>
      </c>
      <c r="AX235" s="17">
        <f t="shared" si="141"/>
        <v>1</v>
      </c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">
        <f t="shared" si="142"/>
        <v>30.868288213458467</v>
      </c>
      <c r="BL235" s="11">
        <f t="shared" si="143"/>
        <v>230</v>
      </c>
    </row>
    <row r="236" spans="1:65" x14ac:dyDescent="0.25">
      <c r="A236" s="11">
        <v>90</v>
      </c>
      <c r="B236" s="76" t="s">
        <v>146</v>
      </c>
      <c r="C236" s="12">
        <v>96.21657978812847</v>
      </c>
      <c r="D236" s="14">
        <f t="shared" si="108"/>
        <v>95.625784170428545</v>
      </c>
      <c r="E236" s="13">
        <f t="shared" si="109"/>
        <v>9.5625784170428556</v>
      </c>
      <c r="F236" s="121">
        <f t="shared" si="110"/>
        <v>188</v>
      </c>
      <c r="G236" s="60">
        <v>9.7837771059615705E-2</v>
      </c>
      <c r="H236" s="13">
        <f t="shared" si="111"/>
        <v>9.7837771059615705E-2</v>
      </c>
      <c r="I236" s="13">
        <f t="shared" si="112"/>
        <v>1.4675665658942356E-2</v>
      </c>
      <c r="J236" s="13">
        <f t="shared" si="113"/>
        <v>1.4675665658942356E-2</v>
      </c>
      <c r="K236" s="124">
        <f t="shared" si="114"/>
        <v>164</v>
      </c>
      <c r="L236" s="131">
        <v>1</v>
      </c>
      <c r="M236" s="13">
        <f t="shared" si="115"/>
        <v>9.375</v>
      </c>
      <c r="N236" s="13">
        <f t="shared" si="116"/>
        <v>0.9375</v>
      </c>
      <c r="O236" s="134">
        <f t="shared" si="117"/>
        <v>115</v>
      </c>
      <c r="P236" s="137">
        <v>0</v>
      </c>
      <c r="Q236" s="13">
        <f t="shared" si="118"/>
        <v>0</v>
      </c>
      <c r="R236" s="13">
        <f t="shared" si="119"/>
        <v>0</v>
      </c>
      <c r="S236" s="13">
        <f t="shared" si="120"/>
        <v>0</v>
      </c>
      <c r="T236" s="130">
        <f t="shared" si="121"/>
        <v>149</v>
      </c>
      <c r="U236" s="14">
        <v>0</v>
      </c>
      <c r="V236" s="13">
        <f t="shared" si="122"/>
        <v>100</v>
      </c>
      <c r="W236" s="13">
        <f t="shared" si="123"/>
        <v>10</v>
      </c>
      <c r="X236" s="141">
        <f t="shared" si="124"/>
        <v>1</v>
      </c>
      <c r="Y236" s="14">
        <v>100</v>
      </c>
      <c r="Z236" s="13">
        <f t="shared" si="125"/>
        <v>0</v>
      </c>
      <c r="AA236" s="13">
        <f t="shared" si="126"/>
        <v>0</v>
      </c>
      <c r="AB236" s="147">
        <f t="shared" si="127"/>
        <v>252</v>
      </c>
      <c r="AC236" s="11">
        <v>100</v>
      </c>
      <c r="AD236" s="13">
        <f t="shared" si="128"/>
        <v>100</v>
      </c>
      <c r="AE236" s="13">
        <f t="shared" si="129"/>
        <v>100</v>
      </c>
      <c r="AF236" s="15">
        <f t="shared" si="130"/>
        <v>10</v>
      </c>
      <c r="AG236" s="17">
        <f t="shared" si="131"/>
        <v>1</v>
      </c>
      <c r="AH236" s="11">
        <v>0</v>
      </c>
      <c r="AI236" s="13">
        <f t="shared" si="132"/>
        <v>0</v>
      </c>
      <c r="AJ236" s="13">
        <f t="shared" si="133"/>
        <v>0</v>
      </c>
      <c r="AK236" s="155">
        <f t="shared" si="134"/>
        <v>1</v>
      </c>
      <c r="AL236" s="14">
        <v>0</v>
      </c>
      <c r="AM236" s="13">
        <f t="shared" si="135"/>
        <v>0</v>
      </c>
      <c r="AN236" s="13">
        <f t="shared" si="136"/>
        <v>0</v>
      </c>
      <c r="AO236" s="13">
        <f t="shared" si="137"/>
        <v>0</v>
      </c>
      <c r="AP236" s="161">
        <f t="shared" si="138"/>
        <v>170</v>
      </c>
      <c r="AU236" s="11">
        <v>100</v>
      </c>
      <c r="AV236" s="13">
        <f t="shared" si="139"/>
        <v>0</v>
      </c>
      <c r="AW236" s="13">
        <f t="shared" si="140"/>
        <v>0</v>
      </c>
      <c r="AX236" s="17">
        <f t="shared" si="141"/>
        <v>1</v>
      </c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">
        <f t="shared" si="142"/>
        <v>30.514754082701799</v>
      </c>
      <c r="BL236" s="11">
        <f t="shared" si="143"/>
        <v>231</v>
      </c>
    </row>
    <row r="237" spans="1:65" ht="48" x14ac:dyDescent="0.25">
      <c r="A237" s="11">
        <v>198</v>
      </c>
      <c r="B237" s="76" t="s">
        <v>262</v>
      </c>
      <c r="C237" s="12">
        <v>81.623633009876528</v>
      </c>
      <c r="D237" s="14">
        <f t="shared" si="108"/>
        <v>78.754092626034165</v>
      </c>
      <c r="E237" s="13">
        <f t="shared" si="109"/>
        <v>7.8754092626034158</v>
      </c>
      <c r="F237" s="121">
        <f t="shared" si="110"/>
        <v>253</v>
      </c>
      <c r="G237" s="60">
        <v>0</v>
      </c>
      <c r="H237" s="13">
        <f t="shared" si="111"/>
        <v>0</v>
      </c>
      <c r="I237" s="13">
        <f t="shared" si="112"/>
        <v>0</v>
      </c>
      <c r="J237" s="13">
        <f t="shared" si="113"/>
        <v>0</v>
      </c>
      <c r="K237" s="124">
        <f t="shared" si="114"/>
        <v>171</v>
      </c>
      <c r="L237" s="131">
        <v>0</v>
      </c>
      <c r="M237" s="13">
        <f t="shared" si="115"/>
        <v>0</v>
      </c>
      <c r="N237" s="13">
        <f t="shared" si="116"/>
        <v>0</v>
      </c>
      <c r="O237" s="134">
        <f t="shared" si="117"/>
        <v>138</v>
      </c>
      <c r="P237" s="137">
        <v>0</v>
      </c>
      <c r="Q237" s="13">
        <f t="shared" si="118"/>
        <v>0</v>
      </c>
      <c r="R237" s="13">
        <f t="shared" si="119"/>
        <v>0</v>
      </c>
      <c r="S237" s="13">
        <f t="shared" si="120"/>
        <v>0</v>
      </c>
      <c r="T237" s="130">
        <f t="shared" si="121"/>
        <v>149</v>
      </c>
      <c r="U237" s="14">
        <v>0</v>
      </c>
      <c r="V237" s="13">
        <f t="shared" si="122"/>
        <v>100</v>
      </c>
      <c r="W237" s="13">
        <f t="shared" si="123"/>
        <v>10</v>
      </c>
      <c r="X237" s="141">
        <f t="shared" si="124"/>
        <v>1</v>
      </c>
      <c r="Y237" s="14">
        <v>0</v>
      </c>
      <c r="Z237" s="13">
        <f t="shared" si="125"/>
        <v>100</v>
      </c>
      <c r="AA237" s="13">
        <f t="shared" si="126"/>
        <v>10</v>
      </c>
      <c r="AB237" s="147">
        <f t="shared" si="127"/>
        <v>1</v>
      </c>
      <c r="AC237" s="11">
        <v>0</v>
      </c>
      <c r="AD237" s="13">
        <f t="shared" si="128"/>
        <v>0</v>
      </c>
      <c r="AE237" s="13">
        <f t="shared" si="129"/>
        <v>0</v>
      </c>
      <c r="AF237" s="15">
        <f t="shared" si="130"/>
        <v>0</v>
      </c>
      <c r="AG237" s="17">
        <f t="shared" si="131"/>
        <v>198</v>
      </c>
      <c r="AH237" s="11">
        <v>0</v>
      </c>
      <c r="AI237" s="13">
        <f t="shared" si="132"/>
        <v>0</v>
      </c>
      <c r="AJ237" s="13">
        <f t="shared" si="133"/>
        <v>0</v>
      </c>
      <c r="AK237" s="155">
        <f t="shared" si="134"/>
        <v>1</v>
      </c>
      <c r="AL237" s="14">
        <v>24.702769863541914</v>
      </c>
      <c r="AM237" s="13">
        <f t="shared" si="135"/>
        <v>24.702769863541914</v>
      </c>
      <c r="AN237" s="13">
        <f t="shared" si="136"/>
        <v>2.4702769863541914</v>
      </c>
      <c r="AO237" s="13">
        <f t="shared" si="137"/>
        <v>2.4702769863541914</v>
      </c>
      <c r="AP237" s="161">
        <f t="shared" si="138"/>
        <v>81</v>
      </c>
      <c r="AU237" s="11">
        <v>100</v>
      </c>
      <c r="AV237" s="13">
        <f t="shared" si="139"/>
        <v>0</v>
      </c>
      <c r="AW237" s="13">
        <f t="shared" si="140"/>
        <v>0</v>
      </c>
      <c r="AX237" s="17">
        <f t="shared" si="141"/>
        <v>1</v>
      </c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">
        <f t="shared" si="142"/>
        <v>30.345686248957605</v>
      </c>
      <c r="BL237" s="11">
        <f t="shared" si="143"/>
        <v>232</v>
      </c>
    </row>
    <row r="238" spans="1:65" ht="24" x14ac:dyDescent="0.25">
      <c r="A238" s="11">
        <v>225</v>
      </c>
      <c r="B238" s="89" t="s">
        <v>289</v>
      </c>
      <c r="C238" s="12">
        <v>100</v>
      </c>
      <c r="D238" s="14">
        <f t="shared" si="108"/>
        <v>100</v>
      </c>
      <c r="E238" s="13">
        <f t="shared" si="109"/>
        <v>10</v>
      </c>
      <c r="F238" s="121">
        <f t="shared" si="110"/>
        <v>1</v>
      </c>
      <c r="G238" s="60">
        <v>0</v>
      </c>
      <c r="H238" s="13">
        <f t="shared" si="111"/>
        <v>0</v>
      </c>
      <c r="I238" s="13">
        <f t="shared" si="112"/>
        <v>0</v>
      </c>
      <c r="J238" s="13">
        <f t="shared" si="113"/>
        <v>0</v>
      </c>
      <c r="K238" s="124">
        <f t="shared" si="114"/>
        <v>171</v>
      </c>
      <c r="L238" s="131">
        <v>0</v>
      </c>
      <c r="M238" s="13">
        <f t="shared" si="115"/>
        <v>0</v>
      </c>
      <c r="N238" s="13">
        <f t="shared" si="116"/>
        <v>0</v>
      </c>
      <c r="O238" s="134">
        <f t="shared" si="117"/>
        <v>138</v>
      </c>
      <c r="P238" s="137">
        <v>0</v>
      </c>
      <c r="Q238" s="13">
        <f t="shared" si="118"/>
        <v>0</v>
      </c>
      <c r="R238" s="13">
        <f t="shared" si="119"/>
        <v>0</v>
      </c>
      <c r="S238" s="13">
        <f t="shared" si="120"/>
        <v>0</v>
      </c>
      <c r="T238" s="130">
        <f t="shared" si="121"/>
        <v>149</v>
      </c>
      <c r="U238" s="14">
        <v>0</v>
      </c>
      <c r="V238" s="13">
        <f t="shared" si="122"/>
        <v>100</v>
      </c>
      <c r="W238" s="13">
        <f t="shared" si="123"/>
        <v>10</v>
      </c>
      <c r="X238" s="141">
        <f t="shared" si="124"/>
        <v>1</v>
      </c>
      <c r="Y238" s="14">
        <v>0</v>
      </c>
      <c r="Z238" s="13">
        <f t="shared" si="125"/>
        <v>100</v>
      </c>
      <c r="AA238" s="13">
        <f t="shared" si="126"/>
        <v>10</v>
      </c>
      <c r="AB238" s="147">
        <f t="shared" si="127"/>
        <v>1</v>
      </c>
      <c r="AC238" s="11"/>
      <c r="AD238" s="13">
        <f t="shared" si="128"/>
        <v>0</v>
      </c>
      <c r="AE238" s="13">
        <f t="shared" si="129"/>
        <v>0</v>
      </c>
      <c r="AF238" s="15">
        <f t="shared" si="130"/>
        <v>0</v>
      </c>
      <c r="AG238" s="17">
        <f t="shared" si="131"/>
        <v>198</v>
      </c>
      <c r="AH238" s="11">
        <v>0</v>
      </c>
      <c r="AI238" s="13">
        <f t="shared" si="132"/>
        <v>0</v>
      </c>
      <c r="AJ238" s="13">
        <f t="shared" si="133"/>
        <v>0</v>
      </c>
      <c r="AK238" s="155">
        <f t="shared" si="134"/>
        <v>1</v>
      </c>
      <c r="AL238" s="14">
        <v>0.93005380476556487</v>
      </c>
      <c r="AM238" s="13">
        <f t="shared" si="135"/>
        <v>0.93005380476556487</v>
      </c>
      <c r="AN238" s="13">
        <f t="shared" si="136"/>
        <v>9.3005380476556501E-2</v>
      </c>
      <c r="AO238" s="13">
        <f t="shared" si="137"/>
        <v>9.3005380476556501E-2</v>
      </c>
      <c r="AP238" s="161">
        <f t="shared" si="138"/>
        <v>163</v>
      </c>
      <c r="AU238" s="11">
        <v>100</v>
      </c>
      <c r="AV238" s="13">
        <f t="shared" si="139"/>
        <v>0</v>
      </c>
      <c r="AW238" s="13">
        <f t="shared" si="140"/>
        <v>0</v>
      </c>
      <c r="AX238" s="17">
        <f t="shared" si="141"/>
        <v>1</v>
      </c>
      <c r="AY238" s="137"/>
      <c r="AZ238" s="137"/>
      <c r="BA238" s="137"/>
      <c r="BB238" s="137"/>
      <c r="BC238" s="137"/>
      <c r="BD238" s="137"/>
      <c r="BE238" s="137"/>
      <c r="BF238" s="137"/>
      <c r="BG238" s="137"/>
      <c r="BH238" s="137"/>
      <c r="BI238" s="137"/>
      <c r="BJ238" s="137"/>
      <c r="BK238" s="13">
        <f t="shared" si="142"/>
        <v>30.093005380476555</v>
      </c>
      <c r="BL238" s="11">
        <f t="shared" si="143"/>
        <v>233</v>
      </c>
    </row>
    <row r="239" spans="1:65" ht="72" x14ac:dyDescent="0.25">
      <c r="A239" s="11">
        <v>203</v>
      </c>
      <c r="B239" s="76" t="s">
        <v>267</v>
      </c>
      <c r="C239" s="12">
        <v>100</v>
      </c>
      <c r="D239" s="14">
        <f t="shared" si="108"/>
        <v>100</v>
      </c>
      <c r="E239" s="13">
        <f t="shared" si="109"/>
        <v>10</v>
      </c>
      <c r="F239" s="121">
        <f t="shared" si="110"/>
        <v>1</v>
      </c>
      <c r="G239" s="60">
        <v>0</v>
      </c>
      <c r="H239" s="13">
        <f t="shared" si="111"/>
        <v>0</v>
      </c>
      <c r="I239" s="13">
        <f t="shared" si="112"/>
        <v>0</v>
      </c>
      <c r="J239" s="13">
        <f t="shared" si="113"/>
        <v>0</v>
      </c>
      <c r="K239" s="124">
        <f t="shared" si="114"/>
        <v>171</v>
      </c>
      <c r="L239" s="131">
        <v>0</v>
      </c>
      <c r="M239" s="13">
        <f t="shared" si="115"/>
        <v>0</v>
      </c>
      <c r="N239" s="13">
        <f t="shared" si="116"/>
        <v>0</v>
      </c>
      <c r="O239" s="134">
        <f t="shared" si="117"/>
        <v>138</v>
      </c>
      <c r="P239" s="137">
        <v>0</v>
      </c>
      <c r="Q239" s="13">
        <f t="shared" si="118"/>
        <v>0</v>
      </c>
      <c r="R239" s="13">
        <f t="shared" si="119"/>
        <v>0</v>
      </c>
      <c r="S239" s="13">
        <f t="shared" si="120"/>
        <v>0</v>
      </c>
      <c r="T239" s="130">
        <f t="shared" si="121"/>
        <v>149</v>
      </c>
      <c r="U239" s="14">
        <v>0</v>
      </c>
      <c r="V239" s="13">
        <f t="shared" si="122"/>
        <v>100</v>
      </c>
      <c r="W239" s="13">
        <f t="shared" si="123"/>
        <v>10</v>
      </c>
      <c r="X239" s="141">
        <f t="shared" si="124"/>
        <v>1</v>
      </c>
      <c r="Y239" s="14">
        <v>0</v>
      </c>
      <c r="Z239" s="13">
        <f t="shared" si="125"/>
        <v>100</v>
      </c>
      <c r="AA239" s="13">
        <f t="shared" si="126"/>
        <v>10</v>
      </c>
      <c r="AB239" s="147">
        <f t="shared" si="127"/>
        <v>1</v>
      </c>
      <c r="AC239" s="11">
        <v>1</v>
      </c>
      <c r="AD239" s="13">
        <f t="shared" si="128"/>
        <v>1</v>
      </c>
      <c r="AE239" s="13">
        <f t="shared" si="129"/>
        <v>0.5</v>
      </c>
      <c r="AF239" s="15">
        <f t="shared" si="130"/>
        <v>0.05</v>
      </c>
      <c r="AG239" s="17">
        <f t="shared" si="131"/>
        <v>196</v>
      </c>
      <c r="AH239" s="11">
        <v>0</v>
      </c>
      <c r="AI239" s="13">
        <f t="shared" si="132"/>
        <v>0</v>
      </c>
      <c r="AJ239" s="13">
        <f t="shared" si="133"/>
        <v>0</v>
      </c>
      <c r="AK239" s="155">
        <f t="shared" si="134"/>
        <v>1</v>
      </c>
      <c r="AL239" s="14">
        <v>0</v>
      </c>
      <c r="AM239" s="13">
        <f t="shared" si="135"/>
        <v>0</v>
      </c>
      <c r="AN239" s="13">
        <f t="shared" si="136"/>
        <v>0</v>
      </c>
      <c r="AO239" s="13">
        <f t="shared" si="137"/>
        <v>0</v>
      </c>
      <c r="AP239" s="161">
        <f t="shared" si="138"/>
        <v>170</v>
      </c>
      <c r="AU239" s="11">
        <v>100</v>
      </c>
      <c r="AV239" s="13">
        <f t="shared" si="139"/>
        <v>0</v>
      </c>
      <c r="AW239" s="13">
        <f t="shared" si="140"/>
        <v>0</v>
      </c>
      <c r="AX239" s="17">
        <f t="shared" si="141"/>
        <v>1</v>
      </c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">
        <f t="shared" si="142"/>
        <v>30.05</v>
      </c>
      <c r="BL239" s="11">
        <f t="shared" si="143"/>
        <v>234</v>
      </c>
    </row>
    <row r="240" spans="1:65" ht="15.75" x14ac:dyDescent="0.25">
      <c r="A240" s="11">
        <v>39</v>
      </c>
      <c r="B240" s="86" t="s">
        <v>103</v>
      </c>
      <c r="C240" s="12">
        <v>100</v>
      </c>
      <c r="D240" s="14">
        <f t="shared" si="108"/>
        <v>100</v>
      </c>
      <c r="E240" s="13">
        <f t="shared" si="109"/>
        <v>10</v>
      </c>
      <c r="F240" s="121">
        <f t="shared" si="110"/>
        <v>1</v>
      </c>
      <c r="G240" s="60">
        <v>0</v>
      </c>
      <c r="H240" s="13">
        <f t="shared" si="111"/>
        <v>0</v>
      </c>
      <c r="I240" s="13">
        <f t="shared" si="112"/>
        <v>0</v>
      </c>
      <c r="J240" s="13">
        <f t="shared" si="113"/>
        <v>0</v>
      </c>
      <c r="K240" s="124">
        <f t="shared" si="114"/>
        <v>171</v>
      </c>
      <c r="L240" s="131">
        <v>0</v>
      </c>
      <c r="M240" s="13">
        <f t="shared" si="115"/>
        <v>0</v>
      </c>
      <c r="N240" s="13">
        <f t="shared" si="116"/>
        <v>0</v>
      </c>
      <c r="O240" s="134">
        <f t="shared" si="117"/>
        <v>138</v>
      </c>
      <c r="P240" s="16">
        <v>0</v>
      </c>
      <c r="Q240" s="13">
        <f t="shared" si="118"/>
        <v>0</v>
      </c>
      <c r="R240" s="13">
        <f t="shared" si="119"/>
        <v>0</v>
      </c>
      <c r="S240" s="13">
        <f t="shared" si="120"/>
        <v>0</v>
      </c>
      <c r="T240" s="130">
        <f t="shared" si="121"/>
        <v>149</v>
      </c>
      <c r="U240" s="14">
        <v>0</v>
      </c>
      <c r="V240" s="13">
        <f t="shared" si="122"/>
        <v>100</v>
      </c>
      <c r="W240" s="13">
        <f t="shared" si="123"/>
        <v>10</v>
      </c>
      <c r="X240" s="141">
        <f t="shared" si="124"/>
        <v>1</v>
      </c>
      <c r="Y240" s="14">
        <v>0</v>
      </c>
      <c r="Z240" s="13">
        <f t="shared" si="125"/>
        <v>100</v>
      </c>
      <c r="AA240" s="13">
        <f t="shared" si="126"/>
        <v>10</v>
      </c>
      <c r="AB240" s="147">
        <f t="shared" si="127"/>
        <v>1</v>
      </c>
      <c r="AC240" s="14">
        <v>0</v>
      </c>
      <c r="AD240" s="13">
        <f t="shared" si="128"/>
        <v>0</v>
      </c>
      <c r="AE240" s="13">
        <f t="shared" si="129"/>
        <v>0</v>
      </c>
      <c r="AF240" s="15">
        <f t="shared" si="130"/>
        <v>0</v>
      </c>
      <c r="AG240" s="17">
        <f t="shared" si="131"/>
        <v>198</v>
      </c>
      <c r="AH240" s="14">
        <v>0</v>
      </c>
      <c r="AI240" s="13">
        <f t="shared" si="132"/>
        <v>0</v>
      </c>
      <c r="AJ240" s="13">
        <f t="shared" si="133"/>
        <v>0</v>
      </c>
      <c r="AK240" s="155">
        <f t="shared" si="134"/>
        <v>1</v>
      </c>
      <c r="AL240" s="14">
        <v>0</v>
      </c>
      <c r="AM240" s="13">
        <f t="shared" si="135"/>
        <v>0</v>
      </c>
      <c r="AN240" s="13">
        <f t="shared" si="136"/>
        <v>0</v>
      </c>
      <c r="AO240" s="13">
        <f t="shared" si="137"/>
        <v>0</v>
      </c>
      <c r="AP240" s="161">
        <f t="shared" si="138"/>
        <v>170</v>
      </c>
      <c r="AQ240" s="144" t="e">
        <f>'Исходные данные'!AF43</f>
        <v>#DIV/0!</v>
      </c>
      <c r="AR240" s="164" t="e">
        <f>(AQ240-$AQ$4)/(100-$AQ$4)*100</f>
        <v>#DIV/0!</v>
      </c>
      <c r="AS240" s="164" t="e">
        <f>AR240*$AS$5/100</f>
        <v>#DIV/0!</v>
      </c>
      <c r="AT240" s="166" t="e">
        <f>RANK(AS240,$AS$6:$AS$49)</f>
        <v>#DIV/0!</v>
      </c>
      <c r="AU240" s="14">
        <v>100</v>
      </c>
      <c r="AV240" s="13">
        <f t="shared" si="139"/>
        <v>0</v>
      </c>
      <c r="AW240" s="13">
        <f t="shared" si="140"/>
        <v>0</v>
      </c>
      <c r="AX240" s="17">
        <f t="shared" si="141"/>
        <v>1</v>
      </c>
      <c r="AY240" s="14" t="e">
        <f>'Исходные данные'!AL43</f>
        <v>#DIV/0!</v>
      </c>
      <c r="AZ240" s="13" t="e">
        <f>($AY$5-AY240)/($AY$5-$AY$4)*100</f>
        <v>#DIV/0!</v>
      </c>
      <c r="BA240" s="13" t="e">
        <f>AZ240*$BA$5/100</f>
        <v>#DIV/0!</v>
      </c>
      <c r="BB240" s="17" t="e">
        <f>RANK(BA240,$BA$6:$BA$49)</f>
        <v>#DIV/0!</v>
      </c>
      <c r="BC240" s="14" t="e">
        <f>'Исходные данные'!AO43</f>
        <v>#DIV/0!</v>
      </c>
      <c r="BD240" s="13" t="e">
        <f>($BC$5-BC240)/($BC$5-$BC$4)*100</f>
        <v>#DIV/0!</v>
      </c>
      <c r="BE240" s="13" t="e">
        <f>BD240*$BE$5/100</f>
        <v>#DIV/0!</v>
      </c>
      <c r="BF240" s="17" t="e">
        <f>RANK(BE240,$BE$6:$BE$49)</f>
        <v>#DIV/0!</v>
      </c>
      <c r="BG240" s="14" t="e">
        <f>'Исходные данные'!AR43</f>
        <v>#DIV/0!</v>
      </c>
      <c r="BH240" s="13" t="e">
        <f>($BG$5-BG240)/($BG$5-$BG$4)*100</f>
        <v>#DIV/0!</v>
      </c>
      <c r="BI240" s="13" t="e">
        <f>BH240*$BI$5/100</f>
        <v>#DIV/0!</v>
      </c>
      <c r="BJ240" s="17" t="e">
        <f>RANK(BI240,$BI$6:$BI$49)</f>
        <v>#DIV/0!</v>
      </c>
      <c r="BK240" s="13">
        <f t="shared" si="142"/>
        <v>30</v>
      </c>
      <c r="BL240" s="11">
        <f t="shared" si="143"/>
        <v>235</v>
      </c>
      <c r="BM240" s="18"/>
    </row>
    <row r="241" spans="1:65" x14ac:dyDescent="0.25">
      <c r="A241" s="11">
        <v>50</v>
      </c>
      <c r="B241" s="76" t="s">
        <v>113</v>
      </c>
      <c r="C241" s="12">
        <v>100</v>
      </c>
      <c r="D241" s="14">
        <f t="shared" si="108"/>
        <v>100</v>
      </c>
      <c r="E241" s="13">
        <f t="shared" si="109"/>
        <v>10</v>
      </c>
      <c r="F241" s="121">
        <f t="shared" si="110"/>
        <v>1</v>
      </c>
      <c r="G241" s="60">
        <v>0</v>
      </c>
      <c r="H241" s="13">
        <f t="shared" si="111"/>
        <v>0</v>
      </c>
      <c r="I241" s="13">
        <f t="shared" si="112"/>
        <v>0</v>
      </c>
      <c r="J241" s="13">
        <f t="shared" si="113"/>
        <v>0</v>
      </c>
      <c r="K241" s="124">
        <f t="shared" si="114"/>
        <v>171</v>
      </c>
      <c r="L241" s="131">
        <v>0</v>
      </c>
      <c r="M241" s="13">
        <f t="shared" si="115"/>
        <v>0</v>
      </c>
      <c r="N241" s="13">
        <f t="shared" si="116"/>
        <v>0</v>
      </c>
      <c r="O241" s="134">
        <f t="shared" si="117"/>
        <v>138</v>
      </c>
      <c r="P241" s="137">
        <v>0</v>
      </c>
      <c r="Q241" s="13">
        <f t="shared" si="118"/>
        <v>0</v>
      </c>
      <c r="R241" s="13">
        <f t="shared" si="119"/>
        <v>0</v>
      </c>
      <c r="S241" s="13">
        <f t="shared" si="120"/>
        <v>0</v>
      </c>
      <c r="T241" s="130">
        <f t="shared" si="121"/>
        <v>149</v>
      </c>
      <c r="U241" s="14">
        <v>0</v>
      </c>
      <c r="V241" s="13">
        <f t="shared" si="122"/>
        <v>100</v>
      </c>
      <c r="W241" s="13">
        <f t="shared" si="123"/>
        <v>10</v>
      </c>
      <c r="X241" s="141">
        <f t="shared" si="124"/>
        <v>1</v>
      </c>
      <c r="Y241" s="14">
        <v>0</v>
      </c>
      <c r="Z241" s="13">
        <f t="shared" si="125"/>
        <v>100</v>
      </c>
      <c r="AA241" s="13">
        <f t="shared" si="126"/>
        <v>10</v>
      </c>
      <c r="AB241" s="147">
        <f t="shared" si="127"/>
        <v>1</v>
      </c>
      <c r="AC241" s="11">
        <v>0</v>
      </c>
      <c r="AD241" s="13">
        <f t="shared" si="128"/>
        <v>0</v>
      </c>
      <c r="AE241" s="13">
        <f t="shared" si="129"/>
        <v>0</v>
      </c>
      <c r="AF241" s="15">
        <f t="shared" si="130"/>
        <v>0</v>
      </c>
      <c r="AG241" s="17">
        <f t="shared" si="131"/>
        <v>198</v>
      </c>
      <c r="AH241" s="11">
        <v>0</v>
      </c>
      <c r="AI241" s="13">
        <f t="shared" si="132"/>
        <v>0</v>
      </c>
      <c r="AJ241" s="13">
        <f t="shared" si="133"/>
        <v>0</v>
      </c>
      <c r="AK241" s="155">
        <f t="shared" si="134"/>
        <v>1</v>
      </c>
      <c r="AL241" s="14">
        <v>0</v>
      </c>
      <c r="AM241" s="13">
        <f t="shared" si="135"/>
        <v>0</v>
      </c>
      <c r="AN241" s="13">
        <f t="shared" si="136"/>
        <v>0</v>
      </c>
      <c r="AO241" s="13">
        <f t="shared" si="137"/>
        <v>0</v>
      </c>
      <c r="AP241" s="161">
        <f t="shared" si="138"/>
        <v>170</v>
      </c>
      <c r="AU241" s="11">
        <v>100</v>
      </c>
      <c r="AV241" s="13">
        <f t="shared" si="139"/>
        <v>0</v>
      </c>
      <c r="AW241" s="13">
        <f t="shared" si="140"/>
        <v>0</v>
      </c>
      <c r="AX241" s="17">
        <f t="shared" si="141"/>
        <v>1</v>
      </c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">
        <f t="shared" si="142"/>
        <v>30</v>
      </c>
      <c r="BL241" s="11">
        <f t="shared" si="143"/>
        <v>235</v>
      </c>
    </row>
    <row r="242" spans="1:65" x14ac:dyDescent="0.25">
      <c r="A242" s="11">
        <v>56</v>
      </c>
      <c r="B242" s="76" t="s">
        <v>119</v>
      </c>
      <c r="C242" s="12">
        <v>100</v>
      </c>
      <c r="D242" s="14">
        <f t="shared" si="108"/>
        <v>100</v>
      </c>
      <c r="E242" s="13">
        <f t="shared" si="109"/>
        <v>10</v>
      </c>
      <c r="F242" s="121">
        <f t="shared" si="110"/>
        <v>1</v>
      </c>
      <c r="G242" s="60">
        <v>0</v>
      </c>
      <c r="H242" s="13">
        <f t="shared" si="111"/>
        <v>0</v>
      </c>
      <c r="I242" s="13">
        <f t="shared" si="112"/>
        <v>0</v>
      </c>
      <c r="J242" s="13">
        <f t="shared" si="113"/>
        <v>0</v>
      </c>
      <c r="K242" s="124">
        <f t="shared" si="114"/>
        <v>171</v>
      </c>
      <c r="L242" s="131">
        <v>0</v>
      </c>
      <c r="M242" s="13">
        <f t="shared" si="115"/>
        <v>0</v>
      </c>
      <c r="N242" s="13">
        <f t="shared" si="116"/>
        <v>0</v>
      </c>
      <c r="O242" s="134">
        <f t="shared" si="117"/>
        <v>138</v>
      </c>
      <c r="P242" s="137">
        <v>0</v>
      </c>
      <c r="Q242" s="13">
        <f t="shared" si="118"/>
        <v>0</v>
      </c>
      <c r="R242" s="13">
        <f t="shared" si="119"/>
        <v>0</v>
      </c>
      <c r="S242" s="13">
        <f t="shared" si="120"/>
        <v>0</v>
      </c>
      <c r="T242" s="130">
        <f t="shared" si="121"/>
        <v>149</v>
      </c>
      <c r="U242" s="14">
        <v>0</v>
      </c>
      <c r="V242" s="13">
        <f t="shared" si="122"/>
        <v>100</v>
      </c>
      <c r="W242" s="13">
        <f t="shared" si="123"/>
        <v>10</v>
      </c>
      <c r="X242" s="141">
        <f t="shared" si="124"/>
        <v>1</v>
      </c>
      <c r="Y242" s="14">
        <v>0</v>
      </c>
      <c r="Z242" s="13">
        <f t="shared" si="125"/>
        <v>100</v>
      </c>
      <c r="AA242" s="13">
        <f t="shared" si="126"/>
        <v>10</v>
      </c>
      <c r="AB242" s="147">
        <f t="shared" si="127"/>
        <v>1</v>
      </c>
      <c r="AC242" s="11">
        <v>0</v>
      </c>
      <c r="AD242" s="13">
        <f t="shared" si="128"/>
        <v>0</v>
      </c>
      <c r="AE242" s="13">
        <f t="shared" si="129"/>
        <v>0</v>
      </c>
      <c r="AF242" s="15">
        <f t="shared" si="130"/>
        <v>0</v>
      </c>
      <c r="AG242" s="17">
        <f t="shared" si="131"/>
        <v>198</v>
      </c>
      <c r="AH242" s="11">
        <v>0</v>
      </c>
      <c r="AI242" s="13">
        <f t="shared" si="132"/>
        <v>0</v>
      </c>
      <c r="AJ242" s="13">
        <f t="shared" si="133"/>
        <v>0</v>
      </c>
      <c r="AK242" s="155">
        <f t="shared" si="134"/>
        <v>1</v>
      </c>
      <c r="AL242" s="14">
        <v>0</v>
      </c>
      <c r="AM242" s="13">
        <f t="shared" si="135"/>
        <v>0</v>
      </c>
      <c r="AN242" s="13">
        <f t="shared" si="136"/>
        <v>0</v>
      </c>
      <c r="AO242" s="13">
        <f t="shared" si="137"/>
        <v>0</v>
      </c>
      <c r="AP242" s="161">
        <f t="shared" si="138"/>
        <v>170</v>
      </c>
      <c r="AU242" s="11">
        <v>100</v>
      </c>
      <c r="AV242" s="13">
        <f t="shared" si="139"/>
        <v>0</v>
      </c>
      <c r="AW242" s="13">
        <f t="shared" si="140"/>
        <v>0</v>
      </c>
      <c r="AX242" s="17">
        <f t="shared" si="141"/>
        <v>1</v>
      </c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">
        <f t="shared" si="142"/>
        <v>30</v>
      </c>
      <c r="BL242" s="11">
        <f t="shared" si="143"/>
        <v>235</v>
      </c>
    </row>
    <row r="243" spans="1:65" x14ac:dyDescent="0.25">
      <c r="A243" s="11">
        <v>66</v>
      </c>
      <c r="B243" s="76" t="s">
        <v>126</v>
      </c>
      <c r="C243" s="12">
        <v>100</v>
      </c>
      <c r="D243" s="14">
        <f t="shared" si="108"/>
        <v>100</v>
      </c>
      <c r="E243" s="13">
        <f t="shared" si="109"/>
        <v>10</v>
      </c>
      <c r="F243" s="121">
        <f t="shared" si="110"/>
        <v>1</v>
      </c>
      <c r="G243" s="60">
        <v>0</v>
      </c>
      <c r="H243" s="13">
        <f t="shared" si="111"/>
        <v>0</v>
      </c>
      <c r="I243" s="13">
        <f t="shared" si="112"/>
        <v>0</v>
      </c>
      <c r="J243" s="13">
        <f t="shared" si="113"/>
        <v>0</v>
      </c>
      <c r="K243" s="124">
        <f t="shared" si="114"/>
        <v>171</v>
      </c>
      <c r="L243" s="131">
        <v>0</v>
      </c>
      <c r="M243" s="13">
        <f t="shared" si="115"/>
        <v>0</v>
      </c>
      <c r="N243" s="13">
        <f t="shared" si="116"/>
        <v>0</v>
      </c>
      <c r="O243" s="134">
        <f t="shared" si="117"/>
        <v>138</v>
      </c>
      <c r="P243" s="137">
        <v>0</v>
      </c>
      <c r="Q243" s="13">
        <f t="shared" si="118"/>
        <v>0</v>
      </c>
      <c r="R243" s="13">
        <f t="shared" si="119"/>
        <v>0</v>
      </c>
      <c r="S243" s="13">
        <f t="shared" si="120"/>
        <v>0</v>
      </c>
      <c r="T243" s="130">
        <f t="shared" si="121"/>
        <v>149</v>
      </c>
      <c r="U243" s="14">
        <v>0</v>
      </c>
      <c r="V243" s="13">
        <f t="shared" si="122"/>
        <v>100</v>
      </c>
      <c r="W243" s="13">
        <f t="shared" si="123"/>
        <v>10</v>
      </c>
      <c r="X243" s="141">
        <f t="shared" si="124"/>
        <v>1</v>
      </c>
      <c r="Y243" s="14">
        <v>0</v>
      </c>
      <c r="Z243" s="13">
        <f t="shared" si="125"/>
        <v>100</v>
      </c>
      <c r="AA243" s="13">
        <f t="shared" si="126"/>
        <v>10</v>
      </c>
      <c r="AB243" s="147">
        <f t="shared" si="127"/>
        <v>1</v>
      </c>
      <c r="AC243" s="11">
        <v>0</v>
      </c>
      <c r="AD243" s="13">
        <f t="shared" si="128"/>
        <v>0</v>
      </c>
      <c r="AE243" s="13">
        <f t="shared" si="129"/>
        <v>0</v>
      </c>
      <c r="AF243" s="15">
        <f t="shared" si="130"/>
        <v>0</v>
      </c>
      <c r="AG243" s="17">
        <f t="shared" si="131"/>
        <v>198</v>
      </c>
      <c r="AH243" s="11">
        <v>0</v>
      </c>
      <c r="AI243" s="13">
        <f t="shared" si="132"/>
        <v>0</v>
      </c>
      <c r="AJ243" s="13">
        <f t="shared" si="133"/>
        <v>0</v>
      </c>
      <c r="AK243" s="155">
        <f t="shared" si="134"/>
        <v>1</v>
      </c>
      <c r="AL243" s="14">
        <v>0</v>
      </c>
      <c r="AM243" s="13">
        <f t="shared" si="135"/>
        <v>0</v>
      </c>
      <c r="AN243" s="13">
        <f t="shared" si="136"/>
        <v>0</v>
      </c>
      <c r="AO243" s="13">
        <f t="shared" si="137"/>
        <v>0</v>
      </c>
      <c r="AP243" s="161">
        <f t="shared" si="138"/>
        <v>170</v>
      </c>
      <c r="AU243" s="11">
        <v>100</v>
      </c>
      <c r="AV243" s="13">
        <f t="shared" si="139"/>
        <v>0</v>
      </c>
      <c r="AW243" s="13">
        <f t="shared" si="140"/>
        <v>0</v>
      </c>
      <c r="AX243" s="17">
        <f t="shared" si="141"/>
        <v>1</v>
      </c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">
        <f t="shared" si="142"/>
        <v>30</v>
      </c>
      <c r="BL243" s="11">
        <f t="shared" si="143"/>
        <v>235</v>
      </c>
    </row>
    <row r="244" spans="1:65" x14ac:dyDescent="0.25">
      <c r="A244" s="11">
        <v>81</v>
      </c>
      <c r="B244" s="76" t="s">
        <v>140</v>
      </c>
      <c r="C244" s="12">
        <v>100</v>
      </c>
      <c r="D244" s="14">
        <f t="shared" si="108"/>
        <v>100</v>
      </c>
      <c r="E244" s="13">
        <f t="shared" si="109"/>
        <v>10</v>
      </c>
      <c r="F244" s="121">
        <f t="shared" si="110"/>
        <v>1</v>
      </c>
      <c r="G244" s="60">
        <v>0</v>
      </c>
      <c r="H244" s="13">
        <f t="shared" si="111"/>
        <v>0</v>
      </c>
      <c r="I244" s="13">
        <f t="shared" si="112"/>
        <v>0</v>
      </c>
      <c r="J244" s="13">
        <f t="shared" si="113"/>
        <v>0</v>
      </c>
      <c r="K244" s="124">
        <f t="shared" si="114"/>
        <v>171</v>
      </c>
      <c r="L244" s="131">
        <v>0</v>
      </c>
      <c r="M244" s="13">
        <f t="shared" si="115"/>
        <v>0</v>
      </c>
      <c r="N244" s="13">
        <f t="shared" si="116"/>
        <v>0</v>
      </c>
      <c r="O244" s="134">
        <f t="shared" si="117"/>
        <v>138</v>
      </c>
      <c r="P244" s="137">
        <v>0</v>
      </c>
      <c r="Q244" s="13">
        <f t="shared" si="118"/>
        <v>0</v>
      </c>
      <c r="R244" s="13">
        <f t="shared" si="119"/>
        <v>0</v>
      </c>
      <c r="S244" s="13">
        <f t="shared" si="120"/>
        <v>0</v>
      </c>
      <c r="T244" s="130">
        <f t="shared" si="121"/>
        <v>149</v>
      </c>
      <c r="U244" s="14">
        <v>0</v>
      </c>
      <c r="V244" s="13">
        <f t="shared" si="122"/>
        <v>100</v>
      </c>
      <c r="W244" s="13">
        <f t="shared" si="123"/>
        <v>10</v>
      </c>
      <c r="X244" s="141">
        <f t="shared" si="124"/>
        <v>1</v>
      </c>
      <c r="Y244" s="14">
        <v>0</v>
      </c>
      <c r="Z244" s="13">
        <f t="shared" si="125"/>
        <v>100</v>
      </c>
      <c r="AA244" s="13">
        <f t="shared" si="126"/>
        <v>10</v>
      </c>
      <c r="AB244" s="147">
        <f t="shared" si="127"/>
        <v>1</v>
      </c>
      <c r="AC244" s="11">
        <v>0</v>
      </c>
      <c r="AD244" s="13">
        <f t="shared" si="128"/>
        <v>0</v>
      </c>
      <c r="AE244" s="13">
        <f t="shared" si="129"/>
        <v>0</v>
      </c>
      <c r="AF244" s="15">
        <f t="shared" si="130"/>
        <v>0</v>
      </c>
      <c r="AG244" s="17">
        <f t="shared" si="131"/>
        <v>198</v>
      </c>
      <c r="AH244" s="11">
        <v>0</v>
      </c>
      <c r="AI244" s="13">
        <f t="shared" si="132"/>
        <v>0</v>
      </c>
      <c r="AJ244" s="13">
        <f t="shared" si="133"/>
        <v>0</v>
      </c>
      <c r="AK244" s="155">
        <f t="shared" si="134"/>
        <v>1</v>
      </c>
      <c r="AL244" s="14">
        <v>0</v>
      </c>
      <c r="AM244" s="13">
        <f t="shared" si="135"/>
        <v>0</v>
      </c>
      <c r="AN244" s="13">
        <f t="shared" si="136"/>
        <v>0</v>
      </c>
      <c r="AO244" s="13">
        <f t="shared" si="137"/>
        <v>0</v>
      </c>
      <c r="AP244" s="161">
        <f t="shared" si="138"/>
        <v>170</v>
      </c>
      <c r="AU244" s="11">
        <v>100</v>
      </c>
      <c r="AV244" s="13">
        <f t="shared" si="139"/>
        <v>0</v>
      </c>
      <c r="AW244" s="13">
        <f t="shared" si="140"/>
        <v>0</v>
      </c>
      <c r="AX244" s="17">
        <f t="shared" si="141"/>
        <v>1</v>
      </c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">
        <f t="shared" si="142"/>
        <v>30</v>
      </c>
      <c r="BL244" s="11">
        <f t="shared" si="143"/>
        <v>235</v>
      </c>
    </row>
    <row r="245" spans="1:65" ht="24" x14ac:dyDescent="0.25">
      <c r="A245" s="11">
        <v>270</v>
      </c>
      <c r="B245" s="75" t="s">
        <v>335</v>
      </c>
      <c r="C245" s="12">
        <v>100</v>
      </c>
      <c r="D245" s="14">
        <f t="shared" si="108"/>
        <v>100</v>
      </c>
      <c r="E245" s="13">
        <f t="shared" si="109"/>
        <v>10</v>
      </c>
      <c r="F245" s="121">
        <f t="shared" si="110"/>
        <v>1</v>
      </c>
      <c r="G245" s="60">
        <v>0</v>
      </c>
      <c r="H245" s="13">
        <f t="shared" si="111"/>
        <v>0</v>
      </c>
      <c r="I245" s="13">
        <f t="shared" si="112"/>
        <v>0</v>
      </c>
      <c r="J245" s="13">
        <f t="shared" si="113"/>
        <v>0</v>
      </c>
      <c r="K245" s="124">
        <f t="shared" si="114"/>
        <v>171</v>
      </c>
      <c r="L245" s="131">
        <v>0</v>
      </c>
      <c r="M245" s="13">
        <f t="shared" si="115"/>
        <v>0</v>
      </c>
      <c r="N245" s="13">
        <f t="shared" si="116"/>
        <v>0</v>
      </c>
      <c r="O245" s="134">
        <f t="shared" si="117"/>
        <v>138</v>
      </c>
      <c r="P245" s="137">
        <v>0</v>
      </c>
      <c r="Q245" s="13">
        <f t="shared" si="118"/>
        <v>0</v>
      </c>
      <c r="R245" s="13">
        <f t="shared" si="119"/>
        <v>0</v>
      </c>
      <c r="S245" s="13">
        <f t="shared" si="120"/>
        <v>0</v>
      </c>
      <c r="T245" s="130">
        <f t="shared" si="121"/>
        <v>149</v>
      </c>
      <c r="U245" s="14">
        <v>0</v>
      </c>
      <c r="V245" s="13">
        <f t="shared" si="122"/>
        <v>100</v>
      </c>
      <c r="W245" s="13">
        <f t="shared" si="123"/>
        <v>10</v>
      </c>
      <c r="X245" s="141">
        <f t="shared" si="124"/>
        <v>1</v>
      </c>
      <c r="Y245" s="14">
        <v>0</v>
      </c>
      <c r="Z245" s="13">
        <f t="shared" si="125"/>
        <v>100</v>
      </c>
      <c r="AA245" s="13">
        <f t="shared" si="126"/>
        <v>10</v>
      </c>
      <c r="AB245" s="147">
        <f t="shared" si="127"/>
        <v>1</v>
      </c>
      <c r="AC245" s="11">
        <v>0</v>
      </c>
      <c r="AD245" s="13">
        <f t="shared" si="128"/>
        <v>0</v>
      </c>
      <c r="AE245" s="13">
        <f t="shared" si="129"/>
        <v>0</v>
      </c>
      <c r="AF245" s="15">
        <f t="shared" si="130"/>
        <v>0</v>
      </c>
      <c r="AG245" s="17">
        <f t="shared" si="131"/>
        <v>198</v>
      </c>
      <c r="AH245" s="11">
        <v>0</v>
      </c>
      <c r="AI245" s="13">
        <f t="shared" si="132"/>
        <v>0</v>
      </c>
      <c r="AJ245" s="13">
        <f t="shared" si="133"/>
        <v>0</v>
      </c>
      <c r="AK245" s="155">
        <f t="shared" si="134"/>
        <v>1</v>
      </c>
      <c r="AL245" s="14">
        <v>0</v>
      </c>
      <c r="AM245" s="13">
        <f t="shared" si="135"/>
        <v>0</v>
      </c>
      <c r="AN245" s="13">
        <f t="shared" si="136"/>
        <v>0</v>
      </c>
      <c r="AO245" s="13">
        <f t="shared" si="137"/>
        <v>0</v>
      </c>
      <c r="AP245" s="161">
        <f t="shared" si="138"/>
        <v>170</v>
      </c>
      <c r="AU245" s="11">
        <v>100</v>
      </c>
      <c r="AV245" s="13">
        <f t="shared" si="139"/>
        <v>0</v>
      </c>
      <c r="AW245" s="13">
        <f t="shared" si="140"/>
        <v>0</v>
      </c>
      <c r="AX245" s="17">
        <f t="shared" si="141"/>
        <v>1</v>
      </c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">
        <f t="shared" si="142"/>
        <v>30</v>
      </c>
      <c r="BL245" s="11">
        <f t="shared" si="143"/>
        <v>235</v>
      </c>
    </row>
    <row r="246" spans="1:65" ht="24" x14ac:dyDescent="0.25">
      <c r="A246" s="11">
        <v>271</v>
      </c>
      <c r="B246" s="86" t="s">
        <v>336</v>
      </c>
      <c r="C246" s="12">
        <v>100</v>
      </c>
      <c r="D246" s="14">
        <f t="shared" si="108"/>
        <v>100</v>
      </c>
      <c r="E246" s="13">
        <f t="shared" si="109"/>
        <v>10</v>
      </c>
      <c r="F246" s="121">
        <f t="shared" si="110"/>
        <v>1</v>
      </c>
      <c r="G246" s="60">
        <v>0</v>
      </c>
      <c r="H246" s="13">
        <f t="shared" si="111"/>
        <v>0</v>
      </c>
      <c r="I246" s="13">
        <f t="shared" si="112"/>
        <v>0</v>
      </c>
      <c r="J246" s="13">
        <f t="shared" si="113"/>
        <v>0</v>
      </c>
      <c r="K246" s="124">
        <f t="shared" si="114"/>
        <v>171</v>
      </c>
      <c r="L246" s="131">
        <v>0</v>
      </c>
      <c r="M246" s="13">
        <f t="shared" si="115"/>
        <v>0</v>
      </c>
      <c r="N246" s="13">
        <f t="shared" si="116"/>
        <v>0</v>
      </c>
      <c r="O246" s="134">
        <f t="shared" si="117"/>
        <v>138</v>
      </c>
      <c r="P246" s="137">
        <v>0</v>
      </c>
      <c r="Q246" s="13">
        <f t="shared" si="118"/>
        <v>0</v>
      </c>
      <c r="R246" s="13">
        <f t="shared" si="119"/>
        <v>0</v>
      </c>
      <c r="S246" s="13">
        <f t="shared" si="120"/>
        <v>0</v>
      </c>
      <c r="T246" s="130">
        <f t="shared" si="121"/>
        <v>149</v>
      </c>
      <c r="U246" s="14">
        <v>0</v>
      </c>
      <c r="V246" s="13">
        <f t="shared" si="122"/>
        <v>100</v>
      </c>
      <c r="W246" s="13">
        <f t="shared" si="123"/>
        <v>10</v>
      </c>
      <c r="X246" s="141">
        <f t="shared" si="124"/>
        <v>1</v>
      </c>
      <c r="Y246" s="14">
        <v>0</v>
      </c>
      <c r="Z246" s="13">
        <f t="shared" si="125"/>
        <v>100</v>
      </c>
      <c r="AA246" s="13">
        <f t="shared" si="126"/>
        <v>10</v>
      </c>
      <c r="AB246" s="147">
        <f t="shared" si="127"/>
        <v>1</v>
      </c>
      <c r="AC246" s="11">
        <v>0</v>
      </c>
      <c r="AD246" s="13">
        <f t="shared" si="128"/>
        <v>0</v>
      </c>
      <c r="AE246" s="13">
        <f t="shared" si="129"/>
        <v>0</v>
      </c>
      <c r="AF246" s="15">
        <f t="shared" si="130"/>
        <v>0</v>
      </c>
      <c r="AG246" s="17">
        <f t="shared" si="131"/>
        <v>198</v>
      </c>
      <c r="AH246" s="11">
        <v>0</v>
      </c>
      <c r="AI246" s="13">
        <f t="shared" si="132"/>
        <v>0</v>
      </c>
      <c r="AJ246" s="13">
        <f t="shared" si="133"/>
        <v>0</v>
      </c>
      <c r="AK246" s="155">
        <f t="shared" si="134"/>
        <v>1</v>
      </c>
      <c r="AL246" s="14">
        <v>0</v>
      </c>
      <c r="AM246" s="13">
        <f t="shared" si="135"/>
        <v>0</v>
      </c>
      <c r="AN246" s="13">
        <f t="shared" si="136"/>
        <v>0</v>
      </c>
      <c r="AO246" s="13">
        <f t="shared" si="137"/>
        <v>0</v>
      </c>
      <c r="AP246" s="161">
        <f t="shared" si="138"/>
        <v>170</v>
      </c>
      <c r="AU246" s="11">
        <v>100</v>
      </c>
      <c r="AV246" s="13">
        <f t="shared" si="139"/>
        <v>0</v>
      </c>
      <c r="AW246" s="13">
        <f t="shared" si="140"/>
        <v>0</v>
      </c>
      <c r="AX246" s="17">
        <f t="shared" si="141"/>
        <v>1</v>
      </c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">
        <f t="shared" si="142"/>
        <v>30</v>
      </c>
      <c r="BL246" s="11">
        <f t="shared" si="143"/>
        <v>235</v>
      </c>
    </row>
    <row r="247" spans="1:65" ht="36" x14ac:dyDescent="0.25">
      <c r="A247" s="11">
        <v>229</v>
      </c>
      <c r="B247" s="89" t="s">
        <v>293</v>
      </c>
      <c r="C247" s="12">
        <v>99.981664833149992</v>
      </c>
      <c r="D247" s="14">
        <f t="shared" si="108"/>
        <v>99.978801726326509</v>
      </c>
      <c r="E247" s="13">
        <f t="shared" si="109"/>
        <v>9.9978801726326516</v>
      </c>
      <c r="F247" s="121">
        <f t="shared" si="110"/>
        <v>122</v>
      </c>
      <c r="G247" s="60">
        <v>0</v>
      </c>
      <c r="H247" s="13">
        <f t="shared" si="111"/>
        <v>0</v>
      </c>
      <c r="I247" s="13">
        <f t="shared" si="112"/>
        <v>0</v>
      </c>
      <c r="J247" s="13">
        <f t="shared" si="113"/>
        <v>0</v>
      </c>
      <c r="K247" s="124">
        <f t="shared" si="114"/>
        <v>171</v>
      </c>
      <c r="L247" s="131">
        <v>0</v>
      </c>
      <c r="M247" s="13">
        <f t="shared" si="115"/>
        <v>0</v>
      </c>
      <c r="N247" s="13">
        <f t="shared" si="116"/>
        <v>0</v>
      </c>
      <c r="O247" s="134">
        <f t="shared" si="117"/>
        <v>138</v>
      </c>
      <c r="P247" s="137">
        <v>0</v>
      </c>
      <c r="Q247" s="13">
        <f t="shared" si="118"/>
        <v>0</v>
      </c>
      <c r="R247" s="13">
        <f t="shared" si="119"/>
        <v>0</v>
      </c>
      <c r="S247" s="13">
        <f t="shared" si="120"/>
        <v>0</v>
      </c>
      <c r="T247" s="130">
        <f t="shared" si="121"/>
        <v>149</v>
      </c>
      <c r="U247" s="14">
        <v>0</v>
      </c>
      <c r="V247" s="13">
        <f t="shared" si="122"/>
        <v>100</v>
      </c>
      <c r="W247" s="13">
        <f t="shared" si="123"/>
        <v>10</v>
      </c>
      <c r="X247" s="141">
        <f t="shared" si="124"/>
        <v>1</v>
      </c>
      <c r="Y247" s="14">
        <v>0</v>
      </c>
      <c r="Z247" s="13">
        <f t="shared" si="125"/>
        <v>100</v>
      </c>
      <c r="AA247" s="13">
        <f t="shared" si="126"/>
        <v>10</v>
      </c>
      <c r="AB247" s="147">
        <f t="shared" si="127"/>
        <v>1</v>
      </c>
      <c r="AC247" s="11">
        <v>0</v>
      </c>
      <c r="AD247" s="13">
        <f t="shared" si="128"/>
        <v>0</v>
      </c>
      <c r="AE247" s="13">
        <f t="shared" si="129"/>
        <v>0</v>
      </c>
      <c r="AF247" s="15">
        <f t="shared" si="130"/>
        <v>0</v>
      </c>
      <c r="AG247" s="17">
        <f t="shared" si="131"/>
        <v>198</v>
      </c>
      <c r="AH247" s="11">
        <v>0</v>
      </c>
      <c r="AI247" s="13">
        <f t="shared" si="132"/>
        <v>0</v>
      </c>
      <c r="AJ247" s="13">
        <f t="shared" si="133"/>
        <v>0</v>
      </c>
      <c r="AK247" s="155">
        <f t="shared" si="134"/>
        <v>1</v>
      </c>
      <c r="AL247" s="14">
        <v>0</v>
      </c>
      <c r="AM247" s="13">
        <f t="shared" si="135"/>
        <v>0</v>
      </c>
      <c r="AN247" s="13">
        <f t="shared" si="136"/>
        <v>0</v>
      </c>
      <c r="AO247" s="13">
        <f t="shared" si="137"/>
        <v>0</v>
      </c>
      <c r="AP247" s="161">
        <f t="shared" si="138"/>
        <v>170</v>
      </c>
      <c r="AU247" s="11">
        <v>100</v>
      </c>
      <c r="AV247" s="13">
        <f t="shared" si="139"/>
        <v>0</v>
      </c>
      <c r="AW247" s="13">
        <f t="shared" si="140"/>
        <v>0</v>
      </c>
      <c r="AX247" s="17">
        <f t="shared" si="141"/>
        <v>1</v>
      </c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">
        <f t="shared" si="142"/>
        <v>29.997880172632652</v>
      </c>
      <c r="BL247" s="11">
        <f t="shared" si="143"/>
        <v>242</v>
      </c>
    </row>
    <row r="248" spans="1:65" x14ac:dyDescent="0.25">
      <c r="A248" s="11">
        <v>80</v>
      </c>
      <c r="B248" s="76" t="s">
        <v>139</v>
      </c>
      <c r="C248" s="12">
        <v>99.973685941714365</v>
      </c>
      <c r="D248" s="14">
        <f t="shared" si="108"/>
        <v>99.969576900305142</v>
      </c>
      <c r="E248" s="13">
        <f t="shared" si="109"/>
        <v>9.9969576900305146</v>
      </c>
      <c r="F248" s="121">
        <f t="shared" si="110"/>
        <v>123</v>
      </c>
      <c r="G248" s="60">
        <v>0</v>
      </c>
      <c r="H248" s="13">
        <f t="shared" si="111"/>
        <v>0</v>
      </c>
      <c r="I248" s="13">
        <f t="shared" si="112"/>
        <v>0</v>
      </c>
      <c r="J248" s="13">
        <f t="shared" si="113"/>
        <v>0</v>
      </c>
      <c r="K248" s="124">
        <f t="shared" si="114"/>
        <v>171</v>
      </c>
      <c r="L248" s="131">
        <v>0</v>
      </c>
      <c r="M248" s="13">
        <f t="shared" si="115"/>
        <v>0</v>
      </c>
      <c r="N248" s="13">
        <f t="shared" si="116"/>
        <v>0</v>
      </c>
      <c r="O248" s="134">
        <f t="shared" si="117"/>
        <v>138</v>
      </c>
      <c r="P248" s="137">
        <v>0</v>
      </c>
      <c r="Q248" s="13">
        <f t="shared" si="118"/>
        <v>0</v>
      </c>
      <c r="R248" s="13">
        <f t="shared" si="119"/>
        <v>0</v>
      </c>
      <c r="S248" s="13">
        <f t="shared" si="120"/>
        <v>0</v>
      </c>
      <c r="T248" s="130">
        <f t="shared" si="121"/>
        <v>149</v>
      </c>
      <c r="U248" s="14">
        <v>0</v>
      </c>
      <c r="V248" s="13">
        <f t="shared" si="122"/>
        <v>100</v>
      </c>
      <c r="W248" s="13">
        <f t="shared" si="123"/>
        <v>10</v>
      </c>
      <c r="X248" s="141">
        <f t="shared" si="124"/>
        <v>1</v>
      </c>
      <c r="Y248" s="14">
        <v>0</v>
      </c>
      <c r="Z248" s="13">
        <f t="shared" si="125"/>
        <v>100</v>
      </c>
      <c r="AA248" s="13">
        <f t="shared" si="126"/>
        <v>10</v>
      </c>
      <c r="AB248" s="147">
        <f t="shared" si="127"/>
        <v>1</v>
      </c>
      <c r="AC248" s="11">
        <v>0</v>
      </c>
      <c r="AD248" s="13">
        <f t="shared" si="128"/>
        <v>0</v>
      </c>
      <c r="AE248" s="13">
        <f t="shared" si="129"/>
        <v>0</v>
      </c>
      <c r="AF248" s="15">
        <f t="shared" si="130"/>
        <v>0</v>
      </c>
      <c r="AG248" s="17">
        <f t="shared" si="131"/>
        <v>198</v>
      </c>
      <c r="AH248" s="11">
        <v>0</v>
      </c>
      <c r="AI248" s="13">
        <f t="shared" si="132"/>
        <v>0</v>
      </c>
      <c r="AJ248" s="13">
        <f t="shared" si="133"/>
        <v>0</v>
      </c>
      <c r="AK248" s="155">
        <f t="shared" si="134"/>
        <v>1</v>
      </c>
      <c r="AL248" s="14">
        <v>0</v>
      </c>
      <c r="AM248" s="13">
        <f t="shared" si="135"/>
        <v>0</v>
      </c>
      <c r="AN248" s="13">
        <f t="shared" si="136"/>
        <v>0</v>
      </c>
      <c r="AO248" s="13">
        <f t="shared" si="137"/>
        <v>0</v>
      </c>
      <c r="AP248" s="161">
        <f t="shared" si="138"/>
        <v>170</v>
      </c>
      <c r="AU248" s="11">
        <v>100</v>
      </c>
      <c r="AV248" s="13">
        <f t="shared" si="139"/>
        <v>0</v>
      </c>
      <c r="AW248" s="13">
        <f t="shared" si="140"/>
        <v>0</v>
      </c>
      <c r="AX248" s="17">
        <f t="shared" si="141"/>
        <v>1</v>
      </c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">
        <f t="shared" si="142"/>
        <v>29.996957690030513</v>
      </c>
      <c r="BL248" s="11">
        <f t="shared" si="143"/>
        <v>243</v>
      </c>
    </row>
    <row r="249" spans="1:65" ht="15.75" x14ac:dyDescent="0.25">
      <c r="A249" s="11">
        <v>23</v>
      </c>
      <c r="B249" s="86" t="s">
        <v>87</v>
      </c>
      <c r="C249" s="12">
        <v>99.968523764557759</v>
      </c>
      <c r="D249" s="14">
        <f t="shared" si="108"/>
        <v>99.96360862933102</v>
      </c>
      <c r="E249" s="13">
        <f t="shared" si="109"/>
        <v>9.996360862933102</v>
      </c>
      <c r="F249" s="121">
        <f t="shared" si="110"/>
        <v>126</v>
      </c>
      <c r="G249" s="60">
        <v>0</v>
      </c>
      <c r="H249" s="13">
        <f t="shared" si="111"/>
        <v>0</v>
      </c>
      <c r="I249" s="13">
        <f t="shared" si="112"/>
        <v>0</v>
      </c>
      <c r="J249" s="13">
        <f t="shared" si="113"/>
        <v>0</v>
      </c>
      <c r="K249" s="124">
        <f t="shared" si="114"/>
        <v>171</v>
      </c>
      <c r="L249" s="131">
        <v>0</v>
      </c>
      <c r="M249" s="13">
        <f t="shared" si="115"/>
        <v>0</v>
      </c>
      <c r="N249" s="13">
        <f t="shared" si="116"/>
        <v>0</v>
      </c>
      <c r="O249" s="134">
        <f t="shared" si="117"/>
        <v>138</v>
      </c>
      <c r="P249" s="16">
        <v>0</v>
      </c>
      <c r="Q249" s="13">
        <f t="shared" si="118"/>
        <v>0</v>
      </c>
      <c r="R249" s="13">
        <f t="shared" si="119"/>
        <v>0</v>
      </c>
      <c r="S249" s="13">
        <f t="shared" si="120"/>
        <v>0</v>
      </c>
      <c r="T249" s="130">
        <f t="shared" si="121"/>
        <v>149</v>
      </c>
      <c r="U249" s="14">
        <v>0</v>
      </c>
      <c r="V249" s="13">
        <f t="shared" si="122"/>
        <v>100</v>
      </c>
      <c r="W249" s="13">
        <f t="shared" si="123"/>
        <v>10</v>
      </c>
      <c r="X249" s="141">
        <f t="shared" si="124"/>
        <v>1</v>
      </c>
      <c r="Y249" s="14">
        <v>0</v>
      </c>
      <c r="Z249" s="13">
        <f t="shared" si="125"/>
        <v>100</v>
      </c>
      <c r="AA249" s="13">
        <f t="shared" si="126"/>
        <v>10</v>
      </c>
      <c r="AB249" s="147">
        <f t="shared" si="127"/>
        <v>1</v>
      </c>
      <c r="AC249" s="14">
        <v>0</v>
      </c>
      <c r="AD249" s="13">
        <f t="shared" si="128"/>
        <v>0</v>
      </c>
      <c r="AE249" s="13">
        <f t="shared" si="129"/>
        <v>0</v>
      </c>
      <c r="AF249" s="15">
        <f t="shared" si="130"/>
        <v>0</v>
      </c>
      <c r="AG249" s="17">
        <f t="shared" si="131"/>
        <v>198</v>
      </c>
      <c r="AH249" s="14">
        <v>0</v>
      </c>
      <c r="AI249" s="13">
        <f t="shared" si="132"/>
        <v>0</v>
      </c>
      <c r="AJ249" s="13">
        <f t="shared" si="133"/>
        <v>0</v>
      </c>
      <c r="AK249" s="155">
        <f t="shared" si="134"/>
        <v>1</v>
      </c>
      <c r="AL249" s="14">
        <v>0</v>
      </c>
      <c r="AM249" s="13">
        <f t="shared" si="135"/>
        <v>0</v>
      </c>
      <c r="AN249" s="13">
        <f t="shared" si="136"/>
        <v>0</v>
      </c>
      <c r="AO249" s="13">
        <f t="shared" si="137"/>
        <v>0</v>
      </c>
      <c r="AP249" s="161">
        <f t="shared" si="138"/>
        <v>170</v>
      </c>
      <c r="AQ249" s="144" t="e">
        <f>'Исходные данные'!AF27</f>
        <v>#DIV/0!</v>
      </c>
      <c r="AR249" s="164" t="e">
        <f>(AQ249-$AQ$4)/(100-$AQ$4)*100</f>
        <v>#DIV/0!</v>
      </c>
      <c r="AS249" s="164" t="e">
        <f>AR249*$AS$5/100</f>
        <v>#DIV/0!</v>
      </c>
      <c r="AT249" s="166" t="e">
        <f>RANK(AS249,$AS$6:$AS$49)</f>
        <v>#DIV/0!</v>
      </c>
      <c r="AU249" s="14">
        <v>100</v>
      </c>
      <c r="AV249" s="13">
        <f t="shared" si="139"/>
        <v>0</v>
      </c>
      <c r="AW249" s="13">
        <f t="shared" si="140"/>
        <v>0</v>
      </c>
      <c r="AX249" s="17">
        <f t="shared" si="141"/>
        <v>1</v>
      </c>
      <c r="AY249" s="14" t="e">
        <f>'Исходные данные'!AL27</f>
        <v>#DIV/0!</v>
      </c>
      <c r="AZ249" s="13" t="e">
        <f>($AY$5-AY249)/($AY$5-$AY$4)*100</f>
        <v>#DIV/0!</v>
      </c>
      <c r="BA249" s="13" t="e">
        <f>AZ249*$BA$5/100</f>
        <v>#DIV/0!</v>
      </c>
      <c r="BB249" s="17" t="e">
        <f>RANK(BA249,$BA$6:$BA$49)</f>
        <v>#DIV/0!</v>
      </c>
      <c r="BC249" s="14" t="e">
        <f>'Исходные данные'!AO27</f>
        <v>#DIV/0!</v>
      </c>
      <c r="BD249" s="13" t="e">
        <f>($BC$5-BC249)/($BC$5-$BC$4)*100</f>
        <v>#DIV/0!</v>
      </c>
      <c r="BE249" s="13" t="e">
        <f>BD249*$BE$5/100</f>
        <v>#DIV/0!</v>
      </c>
      <c r="BF249" s="17" t="e">
        <f>RANK(BE249,$BE$6:$BE$49)</f>
        <v>#DIV/0!</v>
      </c>
      <c r="BG249" s="14" t="e">
        <f>'Исходные данные'!AR27</f>
        <v>#DIV/0!</v>
      </c>
      <c r="BH249" s="13" t="e">
        <f>($BG$5-BG249)/($BG$5-$BG$4)*100</f>
        <v>#DIV/0!</v>
      </c>
      <c r="BI249" s="13" t="e">
        <f>BH249*$BI$5/100</f>
        <v>#DIV/0!</v>
      </c>
      <c r="BJ249" s="17" t="e">
        <f>RANK(BI249,$BI$6:$BI$49)</f>
        <v>#DIV/0!</v>
      </c>
      <c r="BK249" s="13">
        <f t="shared" si="142"/>
        <v>29.996360862933102</v>
      </c>
      <c r="BL249" s="11">
        <f t="shared" si="143"/>
        <v>244</v>
      </c>
      <c r="BM249" s="18"/>
    </row>
    <row r="250" spans="1:65" ht="36" x14ac:dyDescent="0.25">
      <c r="A250" s="11">
        <v>210</v>
      </c>
      <c r="B250" s="89" t="s">
        <v>274</v>
      </c>
      <c r="C250" s="12">
        <v>99.946351931330483</v>
      </c>
      <c r="D250" s="14">
        <f t="shared" si="108"/>
        <v>99.937974579069035</v>
      </c>
      <c r="E250" s="13">
        <f t="shared" si="109"/>
        <v>9.9937974579069024</v>
      </c>
      <c r="F250" s="121">
        <f t="shared" si="110"/>
        <v>129</v>
      </c>
      <c r="G250" s="60">
        <v>0</v>
      </c>
      <c r="H250" s="13">
        <f t="shared" si="111"/>
        <v>0</v>
      </c>
      <c r="I250" s="13">
        <f t="shared" si="112"/>
        <v>0</v>
      </c>
      <c r="J250" s="13">
        <f t="shared" si="113"/>
        <v>0</v>
      </c>
      <c r="K250" s="124">
        <f t="shared" si="114"/>
        <v>171</v>
      </c>
      <c r="L250" s="131">
        <v>0</v>
      </c>
      <c r="M250" s="13">
        <f t="shared" si="115"/>
        <v>0</v>
      </c>
      <c r="N250" s="13">
        <f t="shared" si="116"/>
        <v>0</v>
      </c>
      <c r="O250" s="134">
        <f t="shared" si="117"/>
        <v>138</v>
      </c>
      <c r="P250" s="137">
        <v>0</v>
      </c>
      <c r="Q250" s="13">
        <f t="shared" si="118"/>
        <v>0</v>
      </c>
      <c r="R250" s="13">
        <f t="shared" si="119"/>
        <v>0</v>
      </c>
      <c r="S250" s="13">
        <f t="shared" si="120"/>
        <v>0</v>
      </c>
      <c r="T250" s="130">
        <f t="shared" si="121"/>
        <v>149</v>
      </c>
      <c r="U250" s="14">
        <v>0</v>
      </c>
      <c r="V250" s="13">
        <f t="shared" si="122"/>
        <v>100</v>
      </c>
      <c r="W250" s="13">
        <f t="shared" si="123"/>
        <v>10</v>
      </c>
      <c r="X250" s="141">
        <f t="shared" si="124"/>
        <v>1</v>
      </c>
      <c r="Y250" s="14">
        <v>0</v>
      </c>
      <c r="Z250" s="13">
        <f t="shared" si="125"/>
        <v>100</v>
      </c>
      <c r="AA250" s="13">
        <f t="shared" si="126"/>
        <v>10</v>
      </c>
      <c r="AB250" s="147">
        <f t="shared" si="127"/>
        <v>1</v>
      </c>
      <c r="AC250" s="11">
        <v>0</v>
      </c>
      <c r="AD250" s="13">
        <f t="shared" si="128"/>
        <v>0</v>
      </c>
      <c r="AE250" s="13">
        <f t="shared" si="129"/>
        <v>0</v>
      </c>
      <c r="AF250" s="15">
        <f t="shared" si="130"/>
        <v>0</v>
      </c>
      <c r="AG250" s="17">
        <f t="shared" si="131"/>
        <v>198</v>
      </c>
      <c r="AH250" s="11">
        <v>0</v>
      </c>
      <c r="AI250" s="13">
        <f t="shared" si="132"/>
        <v>0</v>
      </c>
      <c r="AJ250" s="13">
        <f t="shared" si="133"/>
        <v>0</v>
      </c>
      <c r="AK250" s="155">
        <f t="shared" si="134"/>
        <v>1</v>
      </c>
      <c r="AL250" s="14">
        <v>0</v>
      </c>
      <c r="AM250" s="13">
        <f t="shared" si="135"/>
        <v>0</v>
      </c>
      <c r="AN250" s="13">
        <f t="shared" si="136"/>
        <v>0</v>
      </c>
      <c r="AO250" s="13">
        <f t="shared" si="137"/>
        <v>0</v>
      </c>
      <c r="AP250" s="161">
        <f t="shared" si="138"/>
        <v>170</v>
      </c>
      <c r="AU250" s="11">
        <v>100</v>
      </c>
      <c r="AV250" s="13">
        <f t="shared" si="139"/>
        <v>0</v>
      </c>
      <c r="AW250" s="13">
        <f t="shared" si="140"/>
        <v>0</v>
      </c>
      <c r="AX250" s="17">
        <f t="shared" si="141"/>
        <v>1</v>
      </c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">
        <f t="shared" si="142"/>
        <v>29.993797457906901</v>
      </c>
      <c r="BL250" s="11">
        <f t="shared" si="143"/>
        <v>245</v>
      </c>
    </row>
    <row r="251" spans="1:65" ht="15.75" x14ac:dyDescent="0.25">
      <c r="A251" s="11">
        <v>34</v>
      </c>
      <c r="B251" s="86" t="s">
        <v>98</v>
      </c>
      <c r="C251" s="12">
        <v>99.902626704032684</v>
      </c>
      <c r="D251" s="14">
        <f t="shared" si="108"/>
        <v>99.887421489354708</v>
      </c>
      <c r="E251" s="13">
        <f t="shared" si="109"/>
        <v>9.9887421489354704</v>
      </c>
      <c r="F251" s="121">
        <f t="shared" si="110"/>
        <v>135</v>
      </c>
      <c r="G251" s="60">
        <v>0</v>
      </c>
      <c r="H251" s="13">
        <f t="shared" si="111"/>
        <v>0</v>
      </c>
      <c r="I251" s="13">
        <f t="shared" si="112"/>
        <v>0</v>
      </c>
      <c r="J251" s="13">
        <f t="shared" si="113"/>
        <v>0</v>
      </c>
      <c r="K251" s="124">
        <f t="shared" si="114"/>
        <v>171</v>
      </c>
      <c r="L251" s="131">
        <v>0</v>
      </c>
      <c r="M251" s="13">
        <f t="shared" si="115"/>
        <v>0</v>
      </c>
      <c r="N251" s="13">
        <f t="shared" si="116"/>
        <v>0</v>
      </c>
      <c r="O251" s="134">
        <f t="shared" si="117"/>
        <v>138</v>
      </c>
      <c r="P251" s="16">
        <v>0</v>
      </c>
      <c r="Q251" s="13">
        <f t="shared" si="118"/>
        <v>0</v>
      </c>
      <c r="R251" s="13">
        <f t="shared" si="119"/>
        <v>0</v>
      </c>
      <c r="S251" s="13">
        <f t="shared" si="120"/>
        <v>0</v>
      </c>
      <c r="T251" s="130">
        <f t="shared" si="121"/>
        <v>149</v>
      </c>
      <c r="U251" s="14">
        <v>0</v>
      </c>
      <c r="V251" s="13">
        <f t="shared" si="122"/>
        <v>100</v>
      </c>
      <c r="W251" s="13">
        <f t="shared" si="123"/>
        <v>10</v>
      </c>
      <c r="X251" s="141">
        <f t="shared" si="124"/>
        <v>1</v>
      </c>
      <c r="Y251" s="14">
        <v>0</v>
      </c>
      <c r="Z251" s="13">
        <f t="shared" si="125"/>
        <v>100</v>
      </c>
      <c r="AA251" s="13">
        <f t="shared" si="126"/>
        <v>10</v>
      </c>
      <c r="AB251" s="147">
        <f t="shared" si="127"/>
        <v>1</v>
      </c>
      <c r="AC251" s="14">
        <v>0</v>
      </c>
      <c r="AD251" s="13">
        <f t="shared" si="128"/>
        <v>0</v>
      </c>
      <c r="AE251" s="13">
        <f t="shared" si="129"/>
        <v>0</v>
      </c>
      <c r="AF251" s="15">
        <f t="shared" si="130"/>
        <v>0</v>
      </c>
      <c r="AG251" s="17">
        <f t="shared" si="131"/>
        <v>198</v>
      </c>
      <c r="AH251" s="14">
        <v>0</v>
      </c>
      <c r="AI251" s="13">
        <f t="shared" si="132"/>
        <v>0</v>
      </c>
      <c r="AJ251" s="13">
        <f t="shared" si="133"/>
        <v>0</v>
      </c>
      <c r="AK251" s="155">
        <f t="shared" si="134"/>
        <v>1</v>
      </c>
      <c r="AL251" s="14">
        <v>0</v>
      </c>
      <c r="AM251" s="13">
        <f t="shared" si="135"/>
        <v>0</v>
      </c>
      <c r="AN251" s="13">
        <f t="shared" si="136"/>
        <v>0</v>
      </c>
      <c r="AO251" s="13">
        <f t="shared" si="137"/>
        <v>0</v>
      </c>
      <c r="AP251" s="161">
        <f t="shared" si="138"/>
        <v>170</v>
      </c>
      <c r="AQ251" s="144" t="e">
        <f>'Исходные данные'!AF38</f>
        <v>#DIV/0!</v>
      </c>
      <c r="AR251" s="164" t="e">
        <f>(AQ251-$AQ$4)/(100-$AQ$4)*100</f>
        <v>#DIV/0!</v>
      </c>
      <c r="AS251" s="164" t="e">
        <f>AR251*$AS$5/100</f>
        <v>#DIV/0!</v>
      </c>
      <c r="AT251" s="166" t="e">
        <f>RANK(AS251,$AS$6:$AS$49)</f>
        <v>#DIV/0!</v>
      </c>
      <c r="AU251" s="14">
        <v>100</v>
      </c>
      <c r="AV251" s="13">
        <f t="shared" si="139"/>
        <v>0</v>
      </c>
      <c r="AW251" s="13">
        <f t="shared" si="140"/>
        <v>0</v>
      </c>
      <c r="AX251" s="17">
        <f t="shared" si="141"/>
        <v>1</v>
      </c>
      <c r="AY251" s="14" t="e">
        <f>'Исходные данные'!AL38</f>
        <v>#DIV/0!</v>
      </c>
      <c r="AZ251" s="13">
        <v>0</v>
      </c>
      <c r="BA251" s="13">
        <f>AZ251*$BA$5/100</f>
        <v>0</v>
      </c>
      <c r="BB251" s="17" t="e">
        <f>RANK(BA251,$BA$6:$BA$49)</f>
        <v>#DIV/0!</v>
      </c>
      <c r="BC251" s="14" t="e">
        <f>'Исходные данные'!AO38</f>
        <v>#DIV/0!</v>
      </c>
      <c r="BD251" s="13">
        <v>0</v>
      </c>
      <c r="BE251" s="13">
        <f>BD251*$BE$5/100</f>
        <v>0</v>
      </c>
      <c r="BF251" s="17" t="e">
        <f>RANK(BE251,$BE$6:$BE$49)</f>
        <v>#DIV/0!</v>
      </c>
      <c r="BG251" s="14" t="e">
        <f>'Исходные данные'!AR38</f>
        <v>#DIV/0!</v>
      </c>
      <c r="BH251" s="13" t="e">
        <f>($BG$5-BG251)/($BG$5-$BG$4)*100</f>
        <v>#DIV/0!</v>
      </c>
      <c r="BI251" s="13" t="e">
        <f>BH251*$BI$5/100</f>
        <v>#DIV/0!</v>
      </c>
      <c r="BJ251" s="17" t="e">
        <f>RANK(BI251,$BI$6:$BI$49)</f>
        <v>#DIV/0!</v>
      </c>
      <c r="BK251" s="13">
        <f t="shared" si="142"/>
        <v>29.988742148935472</v>
      </c>
      <c r="BL251" s="11">
        <f t="shared" si="143"/>
        <v>246</v>
      </c>
      <c r="BM251" s="18"/>
    </row>
    <row r="252" spans="1:65" ht="24" x14ac:dyDescent="0.25">
      <c r="A252" s="11">
        <v>231</v>
      </c>
      <c r="B252" s="89" t="s">
        <v>295</v>
      </c>
      <c r="C252" s="12">
        <v>99.890422608923203</v>
      </c>
      <c r="D252" s="14">
        <f t="shared" si="108"/>
        <v>99.873311677855071</v>
      </c>
      <c r="E252" s="13">
        <f t="shared" si="109"/>
        <v>9.9873311677855074</v>
      </c>
      <c r="F252" s="121">
        <f t="shared" si="110"/>
        <v>136</v>
      </c>
      <c r="G252" s="60">
        <v>0</v>
      </c>
      <c r="H252" s="13">
        <f t="shared" si="111"/>
        <v>0</v>
      </c>
      <c r="I252" s="13">
        <f t="shared" si="112"/>
        <v>0</v>
      </c>
      <c r="J252" s="13">
        <f t="shared" si="113"/>
        <v>0</v>
      </c>
      <c r="K252" s="124">
        <f t="shared" si="114"/>
        <v>171</v>
      </c>
      <c r="L252" s="131">
        <v>0</v>
      </c>
      <c r="M252" s="13">
        <f t="shared" si="115"/>
        <v>0</v>
      </c>
      <c r="N252" s="13">
        <f t="shared" si="116"/>
        <v>0</v>
      </c>
      <c r="O252" s="134">
        <f t="shared" si="117"/>
        <v>138</v>
      </c>
      <c r="P252" s="137">
        <v>0</v>
      </c>
      <c r="Q252" s="13">
        <f t="shared" si="118"/>
        <v>0</v>
      </c>
      <c r="R252" s="13">
        <f t="shared" si="119"/>
        <v>0</v>
      </c>
      <c r="S252" s="13">
        <f t="shared" si="120"/>
        <v>0</v>
      </c>
      <c r="T252" s="130">
        <f t="shared" si="121"/>
        <v>149</v>
      </c>
      <c r="U252" s="14">
        <v>0</v>
      </c>
      <c r="V252" s="13">
        <f t="shared" si="122"/>
        <v>100</v>
      </c>
      <c r="W252" s="13">
        <f t="shared" si="123"/>
        <v>10</v>
      </c>
      <c r="X252" s="141">
        <f t="shared" si="124"/>
        <v>1</v>
      </c>
      <c r="Y252" s="14">
        <v>0</v>
      </c>
      <c r="Z252" s="13">
        <f t="shared" si="125"/>
        <v>100</v>
      </c>
      <c r="AA252" s="13">
        <f t="shared" si="126"/>
        <v>10</v>
      </c>
      <c r="AB252" s="147">
        <f t="shared" si="127"/>
        <v>1</v>
      </c>
      <c r="AC252" s="11">
        <v>0</v>
      </c>
      <c r="AD252" s="13">
        <f t="shared" si="128"/>
        <v>0</v>
      </c>
      <c r="AE252" s="13">
        <f t="shared" si="129"/>
        <v>0</v>
      </c>
      <c r="AF252" s="15">
        <f t="shared" si="130"/>
        <v>0</v>
      </c>
      <c r="AG252" s="17">
        <f t="shared" si="131"/>
        <v>198</v>
      </c>
      <c r="AH252" s="11">
        <v>0</v>
      </c>
      <c r="AI252" s="13">
        <f t="shared" si="132"/>
        <v>0</v>
      </c>
      <c r="AJ252" s="13">
        <f t="shared" si="133"/>
        <v>0</v>
      </c>
      <c r="AK252" s="155">
        <f t="shared" si="134"/>
        <v>1</v>
      </c>
      <c r="AL252" s="14">
        <v>0</v>
      </c>
      <c r="AM252" s="13">
        <f t="shared" si="135"/>
        <v>0</v>
      </c>
      <c r="AN252" s="13">
        <f t="shared" si="136"/>
        <v>0</v>
      </c>
      <c r="AO252" s="13">
        <f t="shared" si="137"/>
        <v>0</v>
      </c>
      <c r="AP252" s="161">
        <f t="shared" si="138"/>
        <v>170</v>
      </c>
      <c r="AU252" s="11">
        <v>100</v>
      </c>
      <c r="AV252" s="13">
        <f t="shared" si="139"/>
        <v>0</v>
      </c>
      <c r="AW252" s="13">
        <f t="shared" si="140"/>
        <v>0</v>
      </c>
      <c r="AX252" s="17">
        <f t="shared" si="141"/>
        <v>1</v>
      </c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">
        <f t="shared" si="142"/>
        <v>29.987331167785506</v>
      </c>
      <c r="BL252" s="11">
        <f t="shared" si="143"/>
        <v>247</v>
      </c>
    </row>
    <row r="253" spans="1:65" ht="15.75" x14ac:dyDescent="0.25">
      <c r="A253" s="11">
        <v>29</v>
      </c>
      <c r="B253" s="86" t="s">
        <v>93</v>
      </c>
      <c r="C253" s="12">
        <v>99.764008276993309</v>
      </c>
      <c r="D253" s="14">
        <f t="shared" si="108"/>
        <v>99.727157261785337</v>
      </c>
      <c r="E253" s="13">
        <f t="shared" si="109"/>
        <v>9.9727157261785333</v>
      </c>
      <c r="F253" s="121">
        <f t="shared" si="110"/>
        <v>138</v>
      </c>
      <c r="G253" s="60">
        <v>0</v>
      </c>
      <c r="H253" s="13">
        <f t="shared" si="111"/>
        <v>0</v>
      </c>
      <c r="I253" s="13">
        <f t="shared" si="112"/>
        <v>0</v>
      </c>
      <c r="J253" s="13">
        <f t="shared" si="113"/>
        <v>0</v>
      </c>
      <c r="K253" s="124">
        <f t="shared" si="114"/>
        <v>171</v>
      </c>
      <c r="L253" s="131">
        <v>0</v>
      </c>
      <c r="M253" s="13">
        <f t="shared" si="115"/>
        <v>0</v>
      </c>
      <c r="N253" s="13">
        <f t="shared" si="116"/>
        <v>0</v>
      </c>
      <c r="O253" s="134">
        <f t="shared" si="117"/>
        <v>138</v>
      </c>
      <c r="P253" s="16">
        <v>0</v>
      </c>
      <c r="Q253" s="13">
        <f t="shared" si="118"/>
        <v>0</v>
      </c>
      <c r="R253" s="13">
        <f t="shared" si="119"/>
        <v>0</v>
      </c>
      <c r="S253" s="13">
        <f t="shared" si="120"/>
        <v>0</v>
      </c>
      <c r="T253" s="130">
        <f t="shared" si="121"/>
        <v>149</v>
      </c>
      <c r="U253" s="14">
        <v>0</v>
      </c>
      <c r="V253" s="13">
        <f t="shared" si="122"/>
        <v>100</v>
      </c>
      <c r="W253" s="13">
        <f t="shared" si="123"/>
        <v>10</v>
      </c>
      <c r="X253" s="141">
        <f t="shared" si="124"/>
        <v>1</v>
      </c>
      <c r="Y253" s="14">
        <v>0</v>
      </c>
      <c r="Z253" s="13">
        <f t="shared" si="125"/>
        <v>100</v>
      </c>
      <c r="AA253" s="13">
        <f t="shared" si="126"/>
        <v>10</v>
      </c>
      <c r="AB253" s="147">
        <f t="shared" si="127"/>
        <v>1</v>
      </c>
      <c r="AC253" s="14">
        <v>0</v>
      </c>
      <c r="AD253" s="13">
        <f t="shared" si="128"/>
        <v>0</v>
      </c>
      <c r="AE253" s="13">
        <f t="shared" si="129"/>
        <v>0</v>
      </c>
      <c r="AF253" s="15">
        <f t="shared" si="130"/>
        <v>0</v>
      </c>
      <c r="AG253" s="17">
        <f t="shared" si="131"/>
        <v>198</v>
      </c>
      <c r="AH253" s="14">
        <v>0</v>
      </c>
      <c r="AI253" s="13">
        <f t="shared" si="132"/>
        <v>0</v>
      </c>
      <c r="AJ253" s="13">
        <f t="shared" si="133"/>
        <v>0</v>
      </c>
      <c r="AK253" s="155">
        <f t="shared" si="134"/>
        <v>1</v>
      </c>
      <c r="AL253" s="14">
        <v>0</v>
      </c>
      <c r="AM253" s="13">
        <f t="shared" si="135"/>
        <v>0</v>
      </c>
      <c r="AN253" s="13">
        <f t="shared" si="136"/>
        <v>0</v>
      </c>
      <c r="AO253" s="13">
        <f t="shared" si="137"/>
        <v>0</v>
      </c>
      <c r="AP253" s="161">
        <f t="shared" si="138"/>
        <v>170</v>
      </c>
      <c r="AQ253" s="144" t="e">
        <f>'Исходные данные'!AF33</f>
        <v>#DIV/0!</v>
      </c>
      <c r="AR253" s="164" t="e">
        <f>(AQ253-$AQ$4)/(100-$AQ$4)*100</f>
        <v>#DIV/0!</v>
      </c>
      <c r="AS253" s="164" t="e">
        <f>AR253*$AS$5/100</f>
        <v>#DIV/0!</v>
      </c>
      <c r="AT253" s="166" t="e">
        <f>RANK(AS253,$AS$6:$AS$49)</f>
        <v>#DIV/0!</v>
      </c>
      <c r="AU253" s="14">
        <v>100</v>
      </c>
      <c r="AV253" s="13">
        <f t="shared" si="139"/>
        <v>0</v>
      </c>
      <c r="AW253" s="13">
        <f t="shared" si="140"/>
        <v>0</v>
      </c>
      <c r="AX253" s="17">
        <f t="shared" si="141"/>
        <v>1</v>
      </c>
      <c r="AY253" s="14" t="e">
        <f>'Исходные данные'!AL33</f>
        <v>#DIV/0!</v>
      </c>
      <c r="AZ253" s="13" t="e">
        <f>($AY$5-AY253)/($AY$5-$AY$4)*100</f>
        <v>#DIV/0!</v>
      </c>
      <c r="BA253" s="13" t="e">
        <f>AZ253*$BA$5/100</f>
        <v>#DIV/0!</v>
      </c>
      <c r="BB253" s="17" t="e">
        <f>RANK(BA253,$BA$6:$BA$49)</f>
        <v>#DIV/0!</v>
      </c>
      <c r="BC253" s="14" t="e">
        <f>'Исходные данные'!AO33</f>
        <v>#DIV/0!</v>
      </c>
      <c r="BD253" s="13" t="e">
        <f>($BC$5-BC253)/($BC$5-$BC$4)*100</f>
        <v>#DIV/0!</v>
      </c>
      <c r="BE253" s="13" t="e">
        <f>BD253*$BE$5/100</f>
        <v>#DIV/0!</v>
      </c>
      <c r="BF253" s="17" t="e">
        <f>RANK(BE253,$BE$6:$BE$49)</f>
        <v>#DIV/0!</v>
      </c>
      <c r="BG253" s="14" t="e">
        <f>'Исходные данные'!AR33</f>
        <v>#DIV/0!</v>
      </c>
      <c r="BH253" s="13" t="e">
        <f>($BG$5-BG253)/($BG$5-$BG$4)*100</f>
        <v>#DIV/0!</v>
      </c>
      <c r="BI253" s="13" t="e">
        <f>BH253*$BI$5/100</f>
        <v>#DIV/0!</v>
      </c>
      <c r="BJ253" s="17" t="e">
        <f>RANK(BI253,$BI$6:$BI$49)</f>
        <v>#DIV/0!</v>
      </c>
      <c r="BK253" s="13">
        <f t="shared" si="142"/>
        <v>29.972715726178535</v>
      </c>
      <c r="BL253" s="11">
        <f t="shared" si="143"/>
        <v>248</v>
      </c>
      <c r="BM253" s="18"/>
    </row>
    <row r="254" spans="1:65" ht="24" x14ac:dyDescent="0.25">
      <c r="A254" s="11">
        <v>274</v>
      </c>
      <c r="B254" s="93" t="s">
        <v>339</v>
      </c>
      <c r="C254" s="12">
        <v>99.492125287559716</v>
      </c>
      <c r="D254" s="14">
        <f t="shared" si="108"/>
        <v>99.412818697847911</v>
      </c>
      <c r="E254" s="13">
        <f t="shared" si="109"/>
        <v>9.9412818697847918</v>
      </c>
      <c r="F254" s="121">
        <f t="shared" si="110"/>
        <v>145</v>
      </c>
      <c r="G254" s="60">
        <v>0</v>
      </c>
      <c r="H254" s="13">
        <f t="shared" si="111"/>
        <v>0</v>
      </c>
      <c r="I254" s="13">
        <f t="shared" si="112"/>
        <v>0</v>
      </c>
      <c r="J254" s="13">
        <f t="shared" si="113"/>
        <v>0</v>
      </c>
      <c r="K254" s="124">
        <f t="shared" si="114"/>
        <v>171</v>
      </c>
      <c r="L254" s="131">
        <v>0</v>
      </c>
      <c r="M254" s="13">
        <f t="shared" si="115"/>
        <v>0</v>
      </c>
      <c r="N254" s="13">
        <f t="shared" si="116"/>
        <v>0</v>
      </c>
      <c r="O254" s="134">
        <f t="shared" si="117"/>
        <v>138</v>
      </c>
      <c r="P254" s="137">
        <v>0</v>
      </c>
      <c r="Q254" s="13">
        <f t="shared" si="118"/>
        <v>0</v>
      </c>
      <c r="R254" s="13">
        <f t="shared" si="119"/>
        <v>0</v>
      </c>
      <c r="S254" s="13">
        <f t="shared" si="120"/>
        <v>0</v>
      </c>
      <c r="T254" s="130">
        <f t="shared" si="121"/>
        <v>149</v>
      </c>
      <c r="U254" s="14">
        <v>0</v>
      </c>
      <c r="V254" s="13">
        <f t="shared" si="122"/>
        <v>100</v>
      </c>
      <c r="W254" s="13">
        <f t="shared" si="123"/>
        <v>10</v>
      </c>
      <c r="X254" s="141">
        <f t="shared" si="124"/>
        <v>1</v>
      </c>
      <c r="Y254" s="14">
        <v>0</v>
      </c>
      <c r="Z254" s="13">
        <f t="shared" si="125"/>
        <v>100</v>
      </c>
      <c r="AA254" s="13">
        <f t="shared" si="126"/>
        <v>10</v>
      </c>
      <c r="AB254" s="147">
        <f t="shared" si="127"/>
        <v>1</v>
      </c>
      <c r="AC254" s="11">
        <v>0</v>
      </c>
      <c r="AD254" s="13">
        <f t="shared" si="128"/>
        <v>0</v>
      </c>
      <c r="AE254" s="13">
        <f t="shared" si="129"/>
        <v>0</v>
      </c>
      <c r="AF254" s="15">
        <f t="shared" si="130"/>
        <v>0</v>
      </c>
      <c r="AG254" s="17">
        <f t="shared" si="131"/>
        <v>198</v>
      </c>
      <c r="AH254" s="11">
        <v>0</v>
      </c>
      <c r="AI254" s="13">
        <f t="shared" si="132"/>
        <v>0</v>
      </c>
      <c r="AJ254" s="13">
        <f t="shared" si="133"/>
        <v>0</v>
      </c>
      <c r="AK254" s="155">
        <f t="shared" si="134"/>
        <v>1</v>
      </c>
      <c r="AL254" s="14">
        <v>0</v>
      </c>
      <c r="AM254" s="13">
        <f t="shared" si="135"/>
        <v>0</v>
      </c>
      <c r="AN254" s="13">
        <f t="shared" si="136"/>
        <v>0</v>
      </c>
      <c r="AO254" s="13">
        <f t="shared" si="137"/>
        <v>0</v>
      </c>
      <c r="AP254" s="161">
        <f t="shared" si="138"/>
        <v>170</v>
      </c>
      <c r="AU254" s="11">
        <v>100</v>
      </c>
      <c r="AV254" s="13">
        <f t="shared" si="139"/>
        <v>0</v>
      </c>
      <c r="AW254" s="13">
        <f t="shared" si="140"/>
        <v>0</v>
      </c>
      <c r="AX254" s="17">
        <f t="shared" si="141"/>
        <v>1</v>
      </c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">
        <f t="shared" si="142"/>
        <v>29.941281869784792</v>
      </c>
      <c r="BL254" s="11">
        <f t="shared" si="143"/>
        <v>249</v>
      </c>
    </row>
    <row r="255" spans="1:65" ht="36" x14ac:dyDescent="0.25">
      <c r="A255" s="11">
        <v>215</v>
      </c>
      <c r="B255" s="89" t="s">
        <v>279</v>
      </c>
      <c r="C255" s="12">
        <v>98.55219028945875</v>
      </c>
      <c r="D255" s="14">
        <f t="shared" si="108"/>
        <v>98.326109234658858</v>
      </c>
      <c r="E255" s="13">
        <f t="shared" si="109"/>
        <v>9.8326109234658858</v>
      </c>
      <c r="F255" s="121">
        <f t="shared" si="110"/>
        <v>160</v>
      </c>
      <c r="G255" s="60">
        <v>0</v>
      </c>
      <c r="H255" s="13">
        <f t="shared" si="111"/>
        <v>0</v>
      </c>
      <c r="I255" s="13">
        <f t="shared" si="112"/>
        <v>0</v>
      </c>
      <c r="J255" s="13">
        <f t="shared" si="113"/>
        <v>0</v>
      </c>
      <c r="K255" s="124">
        <f t="shared" si="114"/>
        <v>171</v>
      </c>
      <c r="L255" s="131">
        <v>0</v>
      </c>
      <c r="M255" s="13">
        <f t="shared" si="115"/>
        <v>0</v>
      </c>
      <c r="N255" s="13">
        <f t="shared" si="116"/>
        <v>0</v>
      </c>
      <c r="O255" s="134">
        <f t="shared" si="117"/>
        <v>138</v>
      </c>
      <c r="P255" s="137">
        <v>0</v>
      </c>
      <c r="Q255" s="13">
        <f t="shared" si="118"/>
        <v>0</v>
      </c>
      <c r="R255" s="13">
        <f t="shared" si="119"/>
        <v>0</v>
      </c>
      <c r="S255" s="13">
        <f t="shared" si="120"/>
        <v>0</v>
      </c>
      <c r="T255" s="130">
        <f t="shared" si="121"/>
        <v>149</v>
      </c>
      <c r="U255" s="14">
        <v>0</v>
      </c>
      <c r="V255" s="13">
        <f t="shared" si="122"/>
        <v>100</v>
      </c>
      <c r="W255" s="13">
        <f t="shared" si="123"/>
        <v>10</v>
      </c>
      <c r="X255" s="141">
        <f t="shared" si="124"/>
        <v>1</v>
      </c>
      <c r="Y255" s="14">
        <v>0</v>
      </c>
      <c r="Z255" s="13">
        <f t="shared" si="125"/>
        <v>100</v>
      </c>
      <c r="AA255" s="13">
        <f t="shared" si="126"/>
        <v>10</v>
      </c>
      <c r="AB255" s="147">
        <f t="shared" si="127"/>
        <v>1</v>
      </c>
      <c r="AC255" s="11">
        <v>0</v>
      </c>
      <c r="AD255" s="13">
        <f t="shared" si="128"/>
        <v>0</v>
      </c>
      <c r="AE255" s="13">
        <f t="shared" si="129"/>
        <v>0</v>
      </c>
      <c r="AF255" s="15">
        <f t="shared" si="130"/>
        <v>0</v>
      </c>
      <c r="AG255" s="17">
        <f t="shared" si="131"/>
        <v>198</v>
      </c>
      <c r="AH255" s="11">
        <v>0</v>
      </c>
      <c r="AI255" s="13">
        <f t="shared" si="132"/>
        <v>0</v>
      </c>
      <c r="AJ255" s="13">
        <f t="shared" si="133"/>
        <v>0</v>
      </c>
      <c r="AK255" s="155">
        <f t="shared" si="134"/>
        <v>1</v>
      </c>
      <c r="AL255" s="14">
        <v>0</v>
      </c>
      <c r="AM255" s="13">
        <f t="shared" si="135"/>
        <v>0</v>
      </c>
      <c r="AN255" s="13">
        <f t="shared" si="136"/>
        <v>0</v>
      </c>
      <c r="AO255" s="13">
        <f t="shared" si="137"/>
        <v>0</v>
      </c>
      <c r="AP255" s="161">
        <f t="shared" si="138"/>
        <v>170</v>
      </c>
      <c r="AU255" s="11">
        <v>100</v>
      </c>
      <c r="AV255" s="13">
        <f t="shared" si="139"/>
        <v>0</v>
      </c>
      <c r="AW255" s="13">
        <f t="shared" si="140"/>
        <v>0</v>
      </c>
      <c r="AX255" s="17">
        <f t="shared" si="141"/>
        <v>1</v>
      </c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">
        <f t="shared" si="142"/>
        <v>29.832610923465886</v>
      </c>
      <c r="BL255" s="11">
        <f t="shared" si="143"/>
        <v>250</v>
      </c>
    </row>
    <row r="256" spans="1:65" ht="36" x14ac:dyDescent="0.25">
      <c r="A256" s="11">
        <v>239</v>
      </c>
      <c r="B256" s="89" t="s">
        <v>303</v>
      </c>
      <c r="C256" s="12">
        <v>97.169793141987242</v>
      </c>
      <c r="D256" s="14">
        <f t="shared" si="108"/>
        <v>96.727845455697562</v>
      </c>
      <c r="E256" s="13">
        <f t="shared" si="109"/>
        <v>9.6727845455697565</v>
      </c>
      <c r="F256" s="121">
        <f t="shared" si="110"/>
        <v>172</v>
      </c>
      <c r="G256" s="60">
        <v>0</v>
      </c>
      <c r="H256" s="13">
        <f t="shared" si="111"/>
        <v>0</v>
      </c>
      <c r="I256" s="13">
        <f t="shared" si="112"/>
        <v>0</v>
      </c>
      <c r="J256" s="13">
        <f t="shared" si="113"/>
        <v>0</v>
      </c>
      <c r="K256" s="124">
        <f t="shared" si="114"/>
        <v>171</v>
      </c>
      <c r="L256" s="131">
        <v>0</v>
      </c>
      <c r="M256" s="13">
        <f t="shared" si="115"/>
        <v>0</v>
      </c>
      <c r="N256" s="13">
        <f t="shared" si="116"/>
        <v>0</v>
      </c>
      <c r="O256" s="134">
        <f t="shared" si="117"/>
        <v>138</v>
      </c>
      <c r="P256" s="137">
        <v>0</v>
      </c>
      <c r="Q256" s="13">
        <f t="shared" si="118"/>
        <v>0</v>
      </c>
      <c r="R256" s="13">
        <f t="shared" si="119"/>
        <v>0</v>
      </c>
      <c r="S256" s="13">
        <f t="shared" si="120"/>
        <v>0</v>
      </c>
      <c r="T256" s="130">
        <f t="shared" si="121"/>
        <v>149</v>
      </c>
      <c r="U256" s="14">
        <v>0</v>
      </c>
      <c r="V256" s="13">
        <f t="shared" si="122"/>
        <v>100</v>
      </c>
      <c r="W256" s="13">
        <f t="shared" si="123"/>
        <v>10</v>
      </c>
      <c r="X256" s="141">
        <f t="shared" si="124"/>
        <v>1</v>
      </c>
      <c r="Y256" s="14">
        <v>0</v>
      </c>
      <c r="Z256" s="13">
        <f t="shared" si="125"/>
        <v>100</v>
      </c>
      <c r="AA256" s="13">
        <f t="shared" si="126"/>
        <v>10</v>
      </c>
      <c r="AB256" s="147">
        <f t="shared" si="127"/>
        <v>1</v>
      </c>
      <c r="AC256" s="11">
        <v>0</v>
      </c>
      <c r="AD256" s="13">
        <f t="shared" si="128"/>
        <v>0</v>
      </c>
      <c r="AE256" s="13">
        <f t="shared" si="129"/>
        <v>0</v>
      </c>
      <c r="AF256" s="15">
        <f t="shared" si="130"/>
        <v>0</v>
      </c>
      <c r="AG256" s="17">
        <f t="shared" si="131"/>
        <v>198</v>
      </c>
      <c r="AH256" s="11">
        <v>0</v>
      </c>
      <c r="AI256" s="13">
        <f t="shared" si="132"/>
        <v>0</v>
      </c>
      <c r="AJ256" s="13">
        <f t="shared" si="133"/>
        <v>0</v>
      </c>
      <c r="AK256" s="155">
        <f t="shared" si="134"/>
        <v>1</v>
      </c>
      <c r="AL256" s="14">
        <v>0</v>
      </c>
      <c r="AM256" s="13">
        <f t="shared" si="135"/>
        <v>0</v>
      </c>
      <c r="AN256" s="13">
        <f t="shared" si="136"/>
        <v>0</v>
      </c>
      <c r="AO256" s="13">
        <f t="shared" si="137"/>
        <v>0</v>
      </c>
      <c r="AP256" s="161">
        <f t="shared" si="138"/>
        <v>170</v>
      </c>
      <c r="AU256" s="11">
        <v>100</v>
      </c>
      <c r="AV256" s="13">
        <f t="shared" si="139"/>
        <v>0</v>
      </c>
      <c r="AW256" s="13">
        <f t="shared" si="140"/>
        <v>0</v>
      </c>
      <c r="AX256" s="17">
        <f t="shared" si="141"/>
        <v>1</v>
      </c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">
        <f t="shared" si="142"/>
        <v>29.672784545569755</v>
      </c>
      <c r="BL256" s="11">
        <f t="shared" si="143"/>
        <v>251</v>
      </c>
    </row>
    <row r="257" spans="1:65" ht="24" x14ac:dyDescent="0.25">
      <c r="A257" s="11">
        <v>272</v>
      </c>
      <c r="B257" s="86" t="s">
        <v>337</v>
      </c>
      <c r="C257" s="12">
        <v>95.802824004034292</v>
      </c>
      <c r="D257" s="14">
        <f t="shared" si="108"/>
        <v>95.147418829279658</v>
      </c>
      <c r="E257" s="13">
        <f t="shared" si="109"/>
        <v>9.5147418829279662</v>
      </c>
      <c r="F257" s="121">
        <f t="shared" si="110"/>
        <v>193</v>
      </c>
      <c r="G257" s="60">
        <v>0</v>
      </c>
      <c r="H257" s="13">
        <f t="shared" si="111"/>
        <v>0</v>
      </c>
      <c r="I257" s="13">
        <f t="shared" si="112"/>
        <v>0</v>
      </c>
      <c r="J257" s="13">
        <f t="shared" si="113"/>
        <v>0</v>
      </c>
      <c r="K257" s="124">
        <f t="shared" si="114"/>
        <v>171</v>
      </c>
      <c r="L257" s="131">
        <v>0</v>
      </c>
      <c r="M257" s="13">
        <f t="shared" si="115"/>
        <v>0</v>
      </c>
      <c r="N257" s="13">
        <f t="shared" si="116"/>
        <v>0</v>
      </c>
      <c r="O257" s="134">
        <f t="shared" si="117"/>
        <v>138</v>
      </c>
      <c r="P257" s="137">
        <v>0</v>
      </c>
      <c r="Q257" s="13">
        <f t="shared" si="118"/>
        <v>0</v>
      </c>
      <c r="R257" s="13">
        <f t="shared" si="119"/>
        <v>0</v>
      </c>
      <c r="S257" s="13">
        <f t="shared" si="120"/>
        <v>0</v>
      </c>
      <c r="T257" s="130">
        <f t="shared" si="121"/>
        <v>149</v>
      </c>
      <c r="U257" s="14">
        <v>0</v>
      </c>
      <c r="V257" s="13">
        <f t="shared" si="122"/>
        <v>100</v>
      </c>
      <c r="W257" s="13">
        <f t="shared" si="123"/>
        <v>10</v>
      </c>
      <c r="X257" s="141">
        <f t="shared" si="124"/>
        <v>1</v>
      </c>
      <c r="Y257" s="14">
        <v>0</v>
      </c>
      <c r="Z257" s="13">
        <f t="shared" si="125"/>
        <v>100</v>
      </c>
      <c r="AA257" s="13">
        <f t="shared" si="126"/>
        <v>10</v>
      </c>
      <c r="AB257" s="147">
        <f t="shared" si="127"/>
        <v>1</v>
      </c>
      <c r="AC257" s="11">
        <v>0</v>
      </c>
      <c r="AD257" s="13">
        <f t="shared" si="128"/>
        <v>0</v>
      </c>
      <c r="AE257" s="13">
        <f t="shared" si="129"/>
        <v>0</v>
      </c>
      <c r="AF257" s="15">
        <f t="shared" si="130"/>
        <v>0</v>
      </c>
      <c r="AG257" s="17">
        <f t="shared" si="131"/>
        <v>198</v>
      </c>
      <c r="AH257" s="11">
        <v>0</v>
      </c>
      <c r="AI257" s="13">
        <f t="shared" si="132"/>
        <v>0</v>
      </c>
      <c r="AJ257" s="13">
        <f t="shared" si="133"/>
        <v>0</v>
      </c>
      <c r="AK257" s="155">
        <f t="shared" si="134"/>
        <v>1</v>
      </c>
      <c r="AL257" s="14">
        <v>1.250145167130063</v>
      </c>
      <c r="AM257" s="13">
        <f t="shared" si="135"/>
        <v>1.250145167130063</v>
      </c>
      <c r="AN257" s="13">
        <f t="shared" si="136"/>
        <v>0.12501451671300629</v>
      </c>
      <c r="AO257" s="13">
        <f t="shared" si="137"/>
        <v>0.12501451671300629</v>
      </c>
      <c r="AP257" s="161">
        <f t="shared" si="138"/>
        <v>161</v>
      </c>
      <c r="AU257" s="11">
        <v>100</v>
      </c>
      <c r="AV257" s="13">
        <f t="shared" si="139"/>
        <v>0</v>
      </c>
      <c r="AW257" s="13">
        <f t="shared" si="140"/>
        <v>0</v>
      </c>
      <c r="AX257" s="17">
        <f t="shared" si="141"/>
        <v>1</v>
      </c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">
        <f t="shared" si="142"/>
        <v>29.639756399640969</v>
      </c>
      <c r="BL257" s="11">
        <f t="shared" si="143"/>
        <v>252</v>
      </c>
    </row>
    <row r="258" spans="1:65" ht="24" x14ac:dyDescent="0.25">
      <c r="A258" s="11">
        <v>241</v>
      </c>
      <c r="B258" s="89" t="s">
        <v>305</v>
      </c>
      <c r="C258" s="12">
        <v>96.585418249054413</v>
      </c>
      <c r="D258" s="14">
        <f t="shared" si="108"/>
        <v>96.05221817563752</v>
      </c>
      <c r="E258" s="13">
        <f t="shared" si="109"/>
        <v>9.605221817563752</v>
      </c>
      <c r="F258" s="121">
        <f t="shared" si="110"/>
        <v>182</v>
      </c>
      <c r="G258" s="60">
        <v>0</v>
      </c>
      <c r="H258" s="13">
        <f t="shared" si="111"/>
        <v>0</v>
      </c>
      <c r="I258" s="13">
        <f t="shared" si="112"/>
        <v>0</v>
      </c>
      <c r="J258" s="13">
        <f t="shared" si="113"/>
        <v>0</v>
      </c>
      <c r="K258" s="124">
        <f t="shared" si="114"/>
        <v>171</v>
      </c>
      <c r="L258" s="131">
        <v>0</v>
      </c>
      <c r="M258" s="13">
        <f t="shared" si="115"/>
        <v>0</v>
      </c>
      <c r="N258" s="13">
        <f t="shared" si="116"/>
        <v>0</v>
      </c>
      <c r="O258" s="134">
        <f t="shared" si="117"/>
        <v>138</v>
      </c>
      <c r="P258" s="137">
        <v>0</v>
      </c>
      <c r="Q258" s="13">
        <f t="shared" si="118"/>
        <v>0</v>
      </c>
      <c r="R258" s="13">
        <f t="shared" si="119"/>
        <v>0</v>
      </c>
      <c r="S258" s="13">
        <f t="shared" si="120"/>
        <v>0</v>
      </c>
      <c r="T258" s="130">
        <f t="shared" si="121"/>
        <v>149</v>
      </c>
      <c r="U258" s="14">
        <v>0</v>
      </c>
      <c r="V258" s="13">
        <f t="shared" si="122"/>
        <v>100</v>
      </c>
      <c r="W258" s="13">
        <f t="shared" si="123"/>
        <v>10</v>
      </c>
      <c r="X258" s="141">
        <f t="shared" si="124"/>
        <v>1</v>
      </c>
      <c r="Y258" s="14">
        <v>0</v>
      </c>
      <c r="Z258" s="13">
        <f t="shared" si="125"/>
        <v>100</v>
      </c>
      <c r="AA258" s="13">
        <f t="shared" si="126"/>
        <v>10</v>
      </c>
      <c r="AB258" s="147">
        <f t="shared" si="127"/>
        <v>1</v>
      </c>
      <c r="AC258" s="11">
        <v>0</v>
      </c>
      <c r="AD258" s="13">
        <f t="shared" si="128"/>
        <v>0</v>
      </c>
      <c r="AE258" s="13">
        <f t="shared" si="129"/>
        <v>0</v>
      </c>
      <c r="AF258" s="15">
        <f t="shared" si="130"/>
        <v>0</v>
      </c>
      <c r="AG258" s="17">
        <f t="shared" si="131"/>
        <v>198</v>
      </c>
      <c r="AH258" s="11">
        <v>0</v>
      </c>
      <c r="AI258" s="13">
        <f t="shared" si="132"/>
        <v>0</v>
      </c>
      <c r="AJ258" s="13">
        <f t="shared" si="133"/>
        <v>0</v>
      </c>
      <c r="AK258" s="155">
        <f t="shared" si="134"/>
        <v>1</v>
      </c>
      <c r="AL258" s="14">
        <v>0</v>
      </c>
      <c r="AM258" s="13">
        <f t="shared" si="135"/>
        <v>0</v>
      </c>
      <c r="AN258" s="13">
        <f t="shared" si="136"/>
        <v>0</v>
      </c>
      <c r="AO258" s="13">
        <f t="shared" si="137"/>
        <v>0</v>
      </c>
      <c r="AP258" s="161">
        <f t="shared" si="138"/>
        <v>170</v>
      </c>
      <c r="AU258" s="11">
        <v>100</v>
      </c>
      <c r="AV258" s="13">
        <f t="shared" si="139"/>
        <v>0</v>
      </c>
      <c r="AW258" s="13">
        <f t="shared" si="140"/>
        <v>0</v>
      </c>
      <c r="AX258" s="17">
        <f t="shared" si="141"/>
        <v>1</v>
      </c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">
        <f t="shared" si="142"/>
        <v>29.605221817563752</v>
      </c>
      <c r="BL258" s="11">
        <f t="shared" si="143"/>
        <v>253</v>
      </c>
    </row>
    <row r="259" spans="1:65" ht="36" x14ac:dyDescent="0.25">
      <c r="A259" s="11">
        <v>236</v>
      </c>
      <c r="B259" s="89" t="s">
        <v>300</v>
      </c>
      <c r="C259" s="12">
        <v>96.560561043082842</v>
      </c>
      <c r="D259" s="14">
        <f t="shared" si="108"/>
        <v>96.023479421348867</v>
      </c>
      <c r="E259" s="13">
        <f t="shared" si="109"/>
        <v>9.6023479421348856</v>
      </c>
      <c r="F259" s="121">
        <f t="shared" si="110"/>
        <v>183</v>
      </c>
      <c r="G259" s="60">
        <v>0</v>
      </c>
      <c r="H259" s="13">
        <f t="shared" si="111"/>
        <v>0</v>
      </c>
      <c r="I259" s="13">
        <f t="shared" si="112"/>
        <v>0</v>
      </c>
      <c r="J259" s="13">
        <f t="shared" si="113"/>
        <v>0</v>
      </c>
      <c r="K259" s="124">
        <f t="shared" si="114"/>
        <v>171</v>
      </c>
      <c r="L259" s="131">
        <v>0</v>
      </c>
      <c r="M259" s="13">
        <f t="shared" si="115"/>
        <v>0</v>
      </c>
      <c r="N259" s="13">
        <f t="shared" si="116"/>
        <v>0</v>
      </c>
      <c r="O259" s="134">
        <f t="shared" si="117"/>
        <v>138</v>
      </c>
      <c r="P259" s="137">
        <v>0</v>
      </c>
      <c r="Q259" s="13">
        <f t="shared" si="118"/>
        <v>0</v>
      </c>
      <c r="R259" s="13">
        <f t="shared" si="119"/>
        <v>0</v>
      </c>
      <c r="S259" s="13">
        <f t="shared" si="120"/>
        <v>0</v>
      </c>
      <c r="T259" s="130">
        <f t="shared" si="121"/>
        <v>149</v>
      </c>
      <c r="U259" s="14">
        <v>0</v>
      </c>
      <c r="V259" s="13">
        <f t="shared" si="122"/>
        <v>100</v>
      </c>
      <c r="W259" s="13">
        <f t="shared" si="123"/>
        <v>10</v>
      </c>
      <c r="X259" s="141">
        <f t="shared" si="124"/>
        <v>1</v>
      </c>
      <c r="Y259" s="14">
        <v>0</v>
      </c>
      <c r="Z259" s="13">
        <f t="shared" si="125"/>
        <v>100</v>
      </c>
      <c r="AA259" s="13">
        <f t="shared" si="126"/>
        <v>10</v>
      </c>
      <c r="AB259" s="147">
        <f t="shared" si="127"/>
        <v>1</v>
      </c>
      <c r="AC259" s="11">
        <v>0</v>
      </c>
      <c r="AD259" s="13">
        <f t="shared" si="128"/>
        <v>0</v>
      </c>
      <c r="AE259" s="13">
        <f t="shared" si="129"/>
        <v>0</v>
      </c>
      <c r="AF259" s="15">
        <f t="shared" si="130"/>
        <v>0</v>
      </c>
      <c r="AG259" s="17">
        <f t="shared" si="131"/>
        <v>198</v>
      </c>
      <c r="AH259" s="11">
        <v>0</v>
      </c>
      <c r="AI259" s="13">
        <f t="shared" si="132"/>
        <v>0</v>
      </c>
      <c r="AJ259" s="13">
        <f t="shared" si="133"/>
        <v>0</v>
      </c>
      <c r="AK259" s="155">
        <f t="shared" si="134"/>
        <v>1</v>
      </c>
      <c r="AL259" s="14">
        <v>0</v>
      </c>
      <c r="AM259" s="13">
        <f t="shared" si="135"/>
        <v>0</v>
      </c>
      <c r="AN259" s="13">
        <f t="shared" si="136"/>
        <v>0</v>
      </c>
      <c r="AO259" s="13">
        <f t="shared" si="137"/>
        <v>0</v>
      </c>
      <c r="AP259" s="161">
        <f t="shared" si="138"/>
        <v>170</v>
      </c>
      <c r="AU259" s="11">
        <v>100</v>
      </c>
      <c r="AV259" s="13">
        <f t="shared" si="139"/>
        <v>0</v>
      </c>
      <c r="AW259" s="13">
        <f t="shared" si="140"/>
        <v>0</v>
      </c>
      <c r="AX259" s="17">
        <f t="shared" si="141"/>
        <v>1</v>
      </c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">
        <f t="shared" si="142"/>
        <v>29.602347942134884</v>
      </c>
      <c r="BL259" s="11">
        <f t="shared" si="143"/>
        <v>254</v>
      </c>
    </row>
    <row r="260" spans="1:65" ht="24" x14ac:dyDescent="0.25">
      <c r="A260" s="11">
        <v>18</v>
      </c>
      <c r="B260" s="75" t="s">
        <v>80</v>
      </c>
      <c r="C260" s="12">
        <v>95.756646216768914</v>
      </c>
      <c r="D260" s="14">
        <f t="shared" si="108"/>
        <v>95.094030202925921</v>
      </c>
      <c r="E260" s="13">
        <f t="shared" si="109"/>
        <v>9.5094030202925914</v>
      </c>
      <c r="F260" s="121">
        <f t="shared" si="110"/>
        <v>195</v>
      </c>
      <c r="G260" s="60">
        <v>0</v>
      </c>
      <c r="H260" s="13">
        <f t="shared" si="111"/>
        <v>0</v>
      </c>
      <c r="I260" s="13">
        <f t="shared" si="112"/>
        <v>0</v>
      </c>
      <c r="J260" s="13">
        <f t="shared" si="113"/>
        <v>0</v>
      </c>
      <c r="K260" s="124">
        <f t="shared" si="114"/>
        <v>171</v>
      </c>
      <c r="L260" s="131">
        <v>0</v>
      </c>
      <c r="M260" s="13">
        <f t="shared" si="115"/>
        <v>0</v>
      </c>
      <c r="N260" s="13">
        <f t="shared" si="116"/>
        <v>0</v>
      </c>
      <c r="O260" s="134">
        <f t="shared" si="117"/>
        <v>138</v>
      </c>
      <c r="P260" s="16">
        <v>0</v>
      </c>
      <c r="Q260" s="13">
        <f t="shared" si="118"/>
        <v>0</v>
      </c>
      <c r="R260" s="13">
        <f t="shared" si="119"/>
        <v>0</v>
      </c>
      <c r="S260" s="13">
        <f t="shared" si="120"/>
        <v>0</v>
      </c>
      <c r="T260" s="130">
        <f t="shared" si="121"/>
        <v>149</v>
      </c>
      <c r="U260" s="14">
        <v>0</v>
      </c>
      <c r="V260" s="13">
        <f t="shared" si="122"/>
        <v>100</v>
      </c>
      <c r="W260" s="13">
        <f t="shared" si="123"/>
        <v>10</v>
      </c>
      <c r="X260" s="141">
        <f t="shared" si="124"/>
        <v>1</v>
      </c>
      <c r="Y260" s="14">
        <v>0</v>
      </c>
      <c r="Z260" s="13">
        <f t="shared" si="125"/>
        <v>100</v>
      </c>
      <c r="AA260" s="13">
        <f t="shared" si="126"/>
        <v>10</v>
      </c>
      <c r="AB260" s="147">
        <f t="shared" si="127"/>
        <v>1</v>
      </c>
      <c r="AC260" s="14">
        <v>0</v>
      </c>
      <c r="AD260" s="13">
        <f t="shared" si="128"/>
        <v>0</v>
      </c>
      <c r="AE260" s="13">
        <f t="shared" si="129"/>
        <v>0</v>
      </c>
      <c r="AF260" s="15">
        <f t="shared" si="130"/>
        <v>0</v>
      </c>
      <c r="AG260" s="17">
        <f t="shared" si="131"/>
        <v>198</v>
      </c>
      <c r="AH260" s="14">
        <v>0</v>
      </c>
      <c r="AI260" s="13">
        <f t="shared" si="132"/>
        <v>0</v>
      </c>
      <c r="AJ260" s="13">
        <f t="shared" si="133"/>
        <v>0</v>
      </c>
      <c r="AK260" s="155">
        <f t="shared" si="134"/>
        <v>1</v>
      </c>
      <c r="AL260" s="14">
        <v>0</v>
      </c>
      <c r="AM260" s="13">
        <f t="shared" si="135"/>
        <v>0</v>
      </c>
      <c r="AN260" s="13">
        <f t="shared" si="136"/>
        <v>0</v>
      </c>
      <c r="AO260" s="13">
        <f t="shared" si="137"/>
        <v>0</v>
      </c>
      <c r="AP260" s="161">
        <f t="shared" si="138"/>
        <v>170</v>
      </c>
      <c r="AQ260" s="144" t="e">
        <f>'Исходные данные'!AF22</f>
        <v>#DIV/0!</v>
      </c>
      <c r="AR260" s="164" t="e">
        <f>(AQ260-$AQ$4)/(100-$AQ$4)*100</f>
        <v>#DIV/0!</v>
      </c>
      <c r="AS260" s="164" t="e">
        <f>AR260*$AS$5/100</f>
        <v>#DIV/0!</v>
      </c>
      <c r="AT260" s="166" t="e">
        <f>RANK(AS260,$AS$6:$AS$49)</f>
        <v>#DIV/0!</v>
      </c>
      <c r="AU260" s="14">
        <v>100</v>
      </c>
      <c r="AV260" s="13">
        <f t="shared" si="139"/>
        <v>0</v>
      </c>
      <c r="AW260" s="13">
        <f t="shared" si="140"/>
        <v>0</v>
      </c>
      <c r="AX260" s="17">
        <f t="shared" si="141"/>
        <v>1</v>
      </c>
      <c r="AY260" s="14" t="e">
        <f>'Исходные данные'!AL22</f>
        <v>#DIV/0!</v>
      </c>
      <c r="AZ260" s="13" t="e">
        <f>($AY$5-AY260)/($AY$5-$AY$4)*100</f>
        <v>#DIV/0!</v>
      </c>
      <c r="BA260" s="13" t="e">
        <f>AZ260*$BA$5/100</f>
        <v>#DIV/0!</v>
      </c>
      <c r="BB260" s="17" t="e">
        <f>RANK(BA260,$BA$6:$BA$49)</f>
        <v>#DIV/0!</v>
      </c>
      <c r="BC260" s="14" t="e">
        <f>'Исходные данные'!AO22</f>
        <v>#DIV/0!</v>
      </c>
      <c r="BD260" s="13" t="e">
        <f>($BC$5-BC260)/($BC$5-$BC$4)*100</f>
        <v>#DIV/0!</v>
      </c>
      <c r="BE260" s="13" t="e">
        <f>BD260*$BE$5/100</f>
        <v>#DIV/0!</v>
      </c>
      <c r="BF260" s="17" t="e">
        <f>RANK(BE260,$BE$6:$BE$49)</f>
        <v>#DIV/0!</v>
      </c>
      <c r="BG260" s="14" t="e">
        <f>'Исходные данные'!AR22</f>
        <v>#DIV/0!</v>
      </c>
      <c r="BH260" s="13" t="e">
        <f>($BG$5-BG260)/($BG$5-$BG$4)*100</f>
        <v>#DIV/0!</v>
      </c>
      <c r="BI260" s="13" t="e">
        <f>BH260*$BI$5/100</f>
        <v>#DIV/0!</v>
      </c>
      <c r="BJ260" s="17" t="e">
        <f>RANK(BI260,$BI$6:$BI$49)</f>
        <v>#DIV/0!</v>
      </c>
      <c r="BK260" s="13">
        <f t="shared" si="142"/>
        <v>29.509403020292591</v>
      </c>
      <c r="BL260" s="11">
        <f t="shared" si="143"/>
        <v>255</v>
      </c>
      <c r="BM260" s="18"/>
    </row>
    <row r="261" spans="1:65" ht="36" x14ac:dyDescent="0.25">
      <c r="A261" s="11">
        <v>230</v>
      </c>
      <c r="B261" s="89" t="s">
        <v>294</v>
      </c>
      <c r="C261" s="12">
        <v>94.299965131447365</v>
      </c>
      <c r="D261" s="14">
        <f t="shared" si="108"/>
        <v>93.40988276351186</v>
      </c>
      <c r="E261" s="13">
        <f t="shared" si="109"/>
        <v>9.3409882763511867</v>
      </c>
      <c r="F261" s="121">
        <f t="shared" si="110"/>
        <v>210</v>
      </c>
      <c r="G261" s="60">
        <v>0</v>
      </c>
      <c r="H261" s="13">
        <f t="shared" si="111"/>
        <v>0</v>
      </c>
      <c r="I261" s="13">
        <f t="shared" si="112"/>
        <v>0</v>
      </c>
      <c r="J261" s="13">
        <f t="shared" si="113"/>
        <v>0</v>
      </c>
      <c r="K261" s="124">
        <f t="shared" si="114"/>
        <v>171</v>
      </c>
      <c r="L261" s="131">
        <v>0</v>
      </c>
      <c r="M261" s="13">
        <f t="shared" si="115"/>
        <v>0</v>
      </c>
      <c r="N261" s="13">
        <f t="shared" si="116"/>
        <v>0</v>
      </c>
      <c r="O261" s="134">
        <f t="shared" si="117"/>
        <v>138</v>
      </c>
      <c r="P261" s="137">
        <v>0</v>
      </c>
      <c r="Q261" s="13">
        <f t="shared" si="118"/>
        <v>0</v>
      </c>
      <c r="R261" s="13">
        <f t="shared" si="119"/>
        <v>0</v>
      </c>
      <c r="S261" s="13">
        <f t="shared" si="120"/>
        <v>0</v>
      </c>
      <c r="T261" s="130">
        <f t="shared" si="121"/>
        <v>149</v>
      </c>
      <c r="U261" s="14">
        <v>0</v>
      </c>
      <c r="V261" s="13">
        <f t="shared" si="122"/>
        <v>100</v>
      </c>
      <c r="W261" s="13">
        <f t="shared" si="123"/>
        <v>10</v>
      </c>
      <c r="X261" s="141">
        <f t="shared" si="124"/>
        <v>1</v>
      </c>
      <c r="Y261" s="14">
        <v>0</v>
      </c>
      <c r="Z261" s="13">
        <f t="shared" si="125"/>
        <v>100</v>
      </c>
      <c r="AA261" s="13">
        <f t="shared" si="126"/>
        <v>10</v>
      </c>
      <c r="AB261" s="147">
        <f t="shared" si="127"/>
        <v>1</v>
      </c>
      <c r="AC261" s="11">
        <v>0</v>
      </c>
      <c r="AD261" s="13">
        <f t="shared" si="128"/>
        <v>0</v>
      </c>
      <c r="AE261" s="13">
        <f t="shared" si="129"/>
        <v>0</v>
      </c>
      <c r="AF261" s="15">
        <f t="shared" si="130"/>
        <v>0</v>
      </c>
      <c r="AG261" s="17">
        <f t="shared" si="131"/>
        <v>198</v>
      </c>
      <c r="AH261" s="11">
        <v>0</v>
      </c>
      <c r="AI261" s="13">
        <f t="shared" si="132"/>
        <v>0</v>
      </c>
      <c r="AJ261" s="13">
        <f t="shared" si="133"/>
        <v>0</v>
      </c>
      <c r="AK261" s="155">
        <f t="shared" si="134"/>
        <v>1</v>
      </c>
      <c r="AL261" s="14">
        <v>0</v>
      </c>
      <c r="AM261" s="13">
        <f t="shared" si="135"/>
        <v>0</v>
      </c>
      <c r="AN261" s="13">
        <f t="shared" si="136"/>
        <v>0</v>
      </c>
      <c r="AO261" s="13">
        <f t="shared" si="137"/>
        <v>0</v>
      </c>
      <c r="AP261" s="161">
        <f t="shared" si="138"/>
        <v>170</v>
      </c>
      <c r="AU261" s="11">
        <v>100</v>
      </c>
      <c r="AV261" s="13">
        <f t="shared" si="139"/>
        <v>0</v>
      </c>
      <c r="AW261" s="13">
        <f t="shared" si="140"/>
        <v>0</v>
      </c>
      <c r="AX261" s="17">
        <f t="shared" si="141"/>
        <v>1</v>
      </c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">
        <f t="shared" si="142"/>
        <v>29.340988276351187</v>
      </c>
      <c r="BL261" s="11">
        <f t="shared" si="143"/>
        <v>256</v>
      </c>
    </row>
    <row r="262" spans="1:65" ht="24" x14ac:dyDescent="0.25">
      <c r="A262" s="11">
        <v>157</v>
      </c>
      <c r="B262" s="76" t="s">
        <v>221</v>
      </c>
      <c r="C262" s="12">
        <v>85.10847388828951</v>
      </c>
      <c r="D262" s="14">
        <f t="shared" ref="D262:D325" si="144">(C262-$C$4)/($C$5-$C$4)*100</f>
        <v>82.783104810845501</v>
      </c>
      <c r="E262" s="13">
        <f t="shared" ref="E262:E325" si="145">D262*$E$5/100</f>
        <v>8.2783104810845494</v>
      </c>
      <c r="F262" s="121">
        <f t="shared" ref="F262:F325" si="146">RANK(E262,$E$6:$E$279)</f>
        <v>247</v>
      </c>
      <c r="G262" s="60">
        <v>0</v>
      </c>
      <c r="H262" s="13">
        <f t="shared" ref="H262:H325" si="147">(G262-$G$4)/($G$5-$G$4)*100</f>
        <v>0</v>
      </c>
      <c r="I262" s="13">
        <f t="shared" ref="I262:I325" si="148">H262*$I$5/100</f>
        <v>0</v>
      </c>
      <c r="J262" s="13">
        <f t="shared" ref="J262:J325" si="149">I262</f>
        <v>0</v>
      </c>
      <c r="K262" s="124">
        <f t="shared" ref="K262:K279" si="150">RANK(I262,$I$6:$I$279)</f>
        <v>171</v>
      </c>
      <c r="L262" s="131">
        <v>0</v>
      </c>
      <c r="M262" s="13">
        <f t="shared" ref="M262:M325" si="151">(L262-$L$4)/($L$5-$L$4)*100</f>
        <v>0</v>
      </c>
      <c r="N262" s="13">
        <f t="shared" ref="N262:N325" si="152">M262*$N$5/100</f>
        <v>0</v>
      </c>
      <c r="O262" s="134">
        <f t="shared" ref="O262:O325" si="153">RANK(N262,$N$6:$N$279)</f>
        <v>138</v>
      </c>
      <c r="P262" s="137">
        <v>0</v>
      </c>
      <c r="Q262" s="13">
        <f t="shared" ref="Q262:Q325" si="154">(P262-$P$4)/($P$5-$P$4)*100</f>
        <v>0</v>
      </c>
      <c r="R262" s="13">
        <f t="shared" ref="R262:R325" si="155">IF(P262&gt;$R$5,(($R$5-$P$4)+(P262-$R$5)/3)/($P$5-$P$4)*100,Q262)</f>
        <v>0</v>
      </c>
      <c r="S262" s="13">
        <f t="shared" ref="S262:S325" si="156">R262*$S$5/100</f>
        <v>0</v>
      </c>
      <c r="T262" s="130">
        <f t="shared" ref="T262:T325" si="157">RANK(S262,$S$6:$S$279)</f>
        <v>149</v>
      </c>
      <c r="U262" s="14">
        <v>0</v>
      </c>
      <c r="V262" s="13">
        <f t="shared" ref="V262:V325" si="158">($U$5-U262)/($U$5-$U$4)*100</f>
        <v>100</v>
      </c>
      <c r="W262" s="13">
        <f t="shared" ref="W262:W325" si="159">V262*$W$5/100</f>
        <v>10</v>
      </c>
      <c r="X262" s="141">
        <f t="shared" ref="X262:X325" si="160">RANK(W262,$W$6:$W$279)</f>
        <v>1</v>
      </c>
      <c r="Y262" s="14">
        <v>0</v>
      </c>
      <c r="Z262" s="13">
        <f t="shared" ref="Z262:Z325" si="161">($Y$5-Y262)/($Y$5-$Y$4)*100</f>
        <v>100</v>
      </c>
      <c r="AA262" s="13">
        <f t="shared" ref="AA262:AA325" si="162">Z262*$AA$5/100</f>
        <v>10</v>
      </c>
      <c r="AB262" s="147">
        <f t="shared" ref="AB262:AB325" si="163">RANK(AA262,$AA$6:$AA$279)</f>
        <v>1</v>
      </c>
      <c r="AC262" s="11">
        <v>0</v>
      </c>
      <c r="AD262" s="13">
        <f t="shared" ref="AD262:AD325" si="164">(AC262-$AC$4)/($AC$5-$AC$4)*100</f>
        <v>0</v>
      </c>
      <c r="AE262" s="13">
        <f t="shared" ref="AE262:AE325" si="165">IF(AC262 &lt;25,AD262/2,AD262)</f>
        <v>0</v>
      </c>
      <c r="AF262" s="15">
        <f t="shared" ref="AF262:AF325" si="166">AE262*$AF$5/100</f>
        <v>0</v>
      </c>
      <c r="AG262" s="17">
        <f t="shared" ref="AG262:AG325" si="167">RANK(AF262,$AF$6:$AF$279)</f>
        <v>198</v>
      </c>
      <c r="AH262" s="11">
        <v>0</v>
      </c>
      <c r="AI262" s="13">
        <f t="shared" ref="AI262:AI325" si="168">IF($AH$5-$AH$4,($AH$5-AH262)/($AH$5-$AH$4)*100,0)</f>
        <v>0</v>
      </c>
      <c r="AJ262" s="13">
        <f t="shared" ref="AJ262:AJ325" si="169">AI262*$AJ$5/100</f>
        <v>0</v>
      </c>
      <c r="AK262" s="155">
        <f t="shared" ref="AK262:AK325" si="170">RANK(AJ262,$AJ$6:$AJ$49)</f>
        <v>1</v>
      </c>
      <c r="AL262" s="14">
        <v>8.0210919844879047</v>
      </c>
      <c r="AM262" s="13">
        <f t="shared" ref="AM262:AM325" si="171">(AL262-$AL$4)/($AL$5-$AL$4)*100</f>
        <v>8.0210919844879047</v>
      </c>
      <c r="AN262" s="13">
        <f t="shared" ref="AN262:AN325" si="172">AM262*$AN$5/100</f>
        <v>0.80210919844879047</v>
      </c>
      <c r="AO262" s="13">
        <f t="shared" ref="AO262:AO325" si="173">AN262</f>
        <v>0.80210919844879047</v>
      </c>
      <c r="AP262" s="161">
        <f t="shared" ref="AP262:AP279" si="174">RANK(AN262,$AN$6:$AN$279)</f>
        <v>151</v>
      </c>
      <c r="AU262" s="11">
        <v>100</v>
      </c>
      <c r="AV262" s="13">
        <f t="shared" ref="AV262:AV325" si="175">IF($AU$5-$AU$4,($AU$5-AU262)/($AU$5-$AU$4)*100,0)</f>
        <v>0</v>
      </c>
      <c r="AW262" s="13">
        <f t="shared" ref="AW262:AW325" si="176">AV262*$AW$5/100</f>
        <v>0</v>
      </c>
      <c r="AX262" s="17">
        <f t="shared" ref="AX262:AX325" si="177">RANK(AW262,$AW$6:$AW$279)</f>
        <v>1</v>
      </c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">
        <f t="shared" ref="BK262:BK279" si="178">E262+I262+S262+N262+W262+AA262+AF262+AJ262+AN262+AW262</f>
        <v>29.080419679533339</v>
      </c>
      <c r="BL262" s="11">
        <f t="shared" ref="BL262:BL325" si="179">RANK(BK262,$BK$6:$BK$279,0)</f>
        <v>257</v>
      </c>
    </row>
    <row r="263" spans="1:65" ht="24" x14ac:dyDescent="0.25">
      <c r="A263" s="11">
        <v>208</v>
      </c>
      <c r="B263" s="88" t="s">
        <v>272</v>
      </c>
      <c r="C263" s="12">
        <v>67.1732479544646</v>
      </c>
      <c r="D263" s="14">
        <f t="shared" si="144"/>
        <v>62.047224365815609</v>
      </c>
      <c r="E263" s="13">
        <f t="shared" si="145"/>
        <v>6.2047224365815614</v>
      </c>
      <c r="F263" s="121">
        <f t="shared" si="146"/>
        <v>264</v>
      </c>
      <c r="G263" s="60">
        <v>0</v>
      </c>
      <c r="H263" s="13">
        <f t="shared" si="147"/>
        <v>0</v>
      </c>
      <c r="I263" s="13">
        <f t="shared" si="148"/>
        <v>0</v>
      </c>
      <c r="J263" s="13">
        <f t="shared" si="149"/>
        <v>0</v>
      </c>
      <c r="K263" s="124">
        <f t="shared" si="150"/>
        <v>171</v>
      </c>
      <c r="L263" s="131">
        <v>0</v>
      </c>
      <c r="M263" s="13">
        <f t="shared" si="151"/>
        <v>0</v>
      </c>
      <c r="N263" s="13">
        <f t="shared" si="152"/>
        <v>0</v>
      </c>
      <c r="O263" s="134">
        <f t="shared" si="153"/>
        <v>138</v>
      </c>
      <c r="P263" s="137">
        <v>0</v>
      </c>
      <c r="Q263" s="13">
        <f t="shared" si="154"/>
        <v>0</v>
      </c>
      <c r="R263" s="13">
        <f t="shared" si="155"/>
        <v>0</v>
      </c>
      <c r="S263" s="13">
        <f t="shared" si="156"/>
        <v>0</v>
      </c>
      <c r="T263" s="130">
        <f t="shared" si="157"/>
        <v>149</v>
      </c>
      <c r="U263" s="14">
        <v>0</v>
      </c>
      <c r="V263" s="13">
        <f t="shared" si="158"/>
        <v>100</v>
      </c>
      <c r="W263" s="13">
        <f t="shared" si="159"/>
        <v>10</v>
      </c>
      <c r="X263" s="141">
        <f t="shared" si="160"/>
        <v>1</v>
      </c>
      <c r="Y263" s="14">
        <v>0</v>
      </c>
      <c r="Z263" s="13">
        <f t="shared" si="161"/>
        <v>100</v>
      </c>
      <c r="AA263" s="13">
        <f t="shared" si="162"/>
        <v>10</v>
      </c>
      <c r="AB263" s="147">
        <f t="shared" si="163"/>
        <v>1</v>
      </c>
      <c r="AC263" s="11">
        <v>27</v>
      </c>
      <c r="AD263" s="13">
        <f t="shared" si="164"/>
        <v>27</v>
      </c>
      <c r="AE263" s="13">
        <f t="shared" si="165"/>
        <v>27</v>
      </c>
      <c r="AF263" s="15">
        <f t="shared" si="166"/>
        <v>2.7</v>
      </c>
      <c r="AG263" s="17">
        <f t="shared" si="167"/>
        <v>194</v>
      </c>
      <c r="AH263" s="11">
        <v>0</v>
      </c>
      <c r="AI263" s="13">
        <f t="shared" si="168"/>
        <v>0</v>
      </c>
      <c r="AJ263" s="13">
        <f t="shared" si="169"/>
        <v>0</v>
      </c>
      <c r="AK263" s="155">
        <f t="shared" si="170"/>
        <v>1</v>
      </c>
      <c r="AL263" s="14">
        <v>0</v>
      </c>
      <c r="AM263" s="13">
        <f t="shared" si="171"/>
        <v>0</v>
      </c>
      <c r="AN263" s="13">
        <f t="shared" si="172"/>
        <v>0</v>
      </c>
      <c r="AO263" s="13">
        <f t="shared" si="173"/>
        <v>0</v>
      </c>
      <c r="AP263" s="161">
        <f t="shared" si="174"/>
        <v>170</v>
      </c>
      <c r="AU263" s="11">
        <v>100</v>
      </c>
      <c r="AV263" s="13">
        <f t="shared" si="175"/>
        <v>0</v>
      </c>
      <c r="AW263" s="13">
        <f t="shared" si="176"/>
        <v>0</v>
      </c>
      <c r="AX263" s="17">
        <f t="shared" si="177"/>
        <v>1</v>
      </c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">
        <f t="shared" si="178"/>
        <v>28.904722436581562</v>
      </c>
      <c r="BL263" s="11">
        <f t="shared" si="179"/>
        <v>258</v>
      </c>
    </row>
    <row r="264" spans="1:65" ht="24" x14ac:dyDescent="0.25">
      <c r="A264" s="11">
        <v>240</v>
      </c>
      <c r="B264" s="89" t="s">
        <v>304</v>
      </c>
      <c r="C264" s="12">
        <v>81.350727591529676</v>
      </c>
      <c r="D264" s="14">
        <f t="shared" si="144"/>
        <v>78.438571976976235</v>
      </c>
      <c r="E264" s="13">
        <f t="shared" si="145"/>
        <v>7.8438571976976235</v>
      </c>
      <c r="F264" s="121">
        <f t="shared" si="146"/>
        <v>254</v>
      </c>
      <c r="G264" s="60">
        <v>0</v>
      </c>
      <c r="H264" s="13">
        <f t="shared" si="147"/>
        <v>0</v>
      </c>
      <c r="I264" s="13">
        <f t="shared" si="148"/>
        <v>0</v>
      </c>
      <c r="J264" s="13">
        <f t="shared" si="149"/>
        <v>0</v>
      </c>
      <c r="K264" s="124">
        <f t="shared" si="150"/>
        <v>171</v>
      </c>
      <c r="L264" s="131">
        <v>0</v>
      </c>
      <c r="M264" s="13">
        <f t="shared" si="151"/>
        <v>0</v>
      </c>
      <c r="N264" s="13">
        <f t="shared" si="152"/>
        <v>0</v>
      </c>
      <c r="O264" s="134">
        <f t="shared" si="153"/>
        <v>138</v>
      </c>
      <c r="P264" s="137">
        <v>0</v>
      </c>
      <c r="Q264" s="13">
        <f t="shared" si="154"/>
        <v>0</v>
      </c>
      <c r="R264" s="13">
        <f t="shared" si="155"/>
        <v>0</v>
      </c>
      <c r="S264" s="13">
        <f t="shared" si="156"/>
        <v>0</v>
      </c>
      <c r="T264" s="130">
        <f t="shared" si="157"/>
        <v>149</v>
      </c>
      <c r="U264" s="14">
        <v>0</v>
      </c>
      <c r="V264" s="13">
        <f t="shared" si="158"/>
        <v>100</v>
      </c>
      <c r="W264" s="13">
        <f t="shared" si="159"/>
        <v>10</v>
      </c>
      <c r="X264" s="141">
        <f t="shared" si="160"/>
        <v>1</v>
      </c>
      <c r="Y264" s="14">
        <v>0</v>
      </c>
      <c r="Z264" s="13">
        <f t="shared" si="161"/>
        <v>100</v>
      </c>
      <c r="AA264" s="13">
        <f t="shared" si="162"/>
        <v>10</v>
      </c>
      <c r="AB264" s="147">
        <f t="shared" si="163"/>
        <v>1</v>
      </c>
      <c r="AC264" s="11">
        <v>0</v>
      </c>
      <c r="AD264" s="13">
        <f t="shared" si="164"/>
        <v>0</v>
      </c>
      <c r="AE264" s="13">
        <f t="shared" si="165"/>
        <v>0</v>
      </c>
      <c r="AF264" s="15">
        <f t="shared" si="166"/>
        <v>0</v>
      </c>
      <c r="AG264" s="17">
        <f t="shared" si="167"/>
        <v>198</v>
      </c>
      <c r="AH264" s="11">
        <v>0</v>
      </c>
      <c r="AI264" s="13">
        <f t="shared" si="168"/>
        <v>0</v>
      </c>
      <c r="AJ264" s="13">
        <f t="shared" si="169"/>
        <v>0</v>
      </c>
      <c r="AK264" s="155">
        <f t="shared" si="170"/>
        <v>1</v>
      </c>
      <c r="AL264" s="14">
        <v>0</v>
      </c>
      <c r="AM264" s="13">
        <f t="shared" si="171"/>
        <v>0</v>
      </c>
      <c r="AN264" s="13">
        <f t="shared" si="172"/>
        <v>0</v>
      </c>
      <c r="AO264" s="13">
        <f t="shared" si="173"/>
        <v>0</v>
      </c>
      <c r="AP264" s="161">
        <f t="shared" si="174"/>
        <v>170</v>
      </c>
      <c r="AU264" s="11">
        <v>100</v>
      </c>
      <c r="AV264" s="13">
        <f t="shared" si="175"/>
        <v>0</v>
      </c>
      <c r="AW264" s="13">
        <f t="shared" si="176"/>
        <v>0</v>
      </c>
      <c r="AX264" s="17">
        <f t="shared" si="177"/>
        <v>1</v>
      </c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">
        <f t="shared" si="178"/>
        <v>27.843857197697623</v>
      </c>
      <c r="BL264" s="11">
        <f t="shared" si="179"/>
        <v>259</v>
      </c>
    </row>
    <row r="265" spans="1:65" ht="60" x14ac:dyDescent="0.25">
      <c r="A265" s="11">
        <v>245</v>
      </c>
      <c r="B265" s="89" t="s">
        <v>309</v>
      </c>
      <c r="C265" s="12">
        <v>80.742925239148462</v>
      </c>
      <c r="D265" s="14">
        <f t="shared" si="144"/>
        <v>77.735858949569334</v>
      </c>
      <c r="E265" s="13">
        <f t="shared" si="145"/>
        <v>7.7735858949569332</v>
      </c>
      <c r="F265" s="121">
        <f t="shared" si="146"/>
        <v>256</v>
      </c>
      <c r="G265" s="60">
        <v>0</v>
      </c>
      <c r="H265" s="13">
        <f t="shared" si="147"/>
        <v>0</v>
      </c>
      <c r="I265" s="13">
        <f t="shared" si="148"/>
        <v>0</v>
      </c>
      <c r="J265" s="13">
        <f t="shared" si="149"/>
        <v>0</v>
      </c>
      <c r="K265" s="124">
        <f t="shared" si="150"/>
        <v>171</v>
      </c>
      <c r="L265" s="131">
        <v>0</v>
      </c>
      <c r="M265" s="13">
        <f t="shared" si="151"/>
        <v>0</v>
      </c>
      <c r="N265" s="13">
        <f t="shared" si="152"/>
        <v>0</v>
      </c>
      <c r="O265" s="134">
        <f t="shared" si="153"/>
        <v>138</v>
      </c>
      <c r="P265" s="137">
        <v>0</v>
      </c>
      <c r="Q265" s="13">
        <f t="shared" si="154"/>
        <v>0</v>
      </c>
      <c r="R265" s="13">
        <f t="shared" si="155"/>
        <v>0</v>
      </c>
      <c r="S265" s="13">
        <f t="shared" si="156"/>
        <v>0</v>
      </c>
      <c r="T265" s="130">
        <f t="shared" si="157"/>
        <v>149</v>
      </c>
      <c r="U265" s="14">
        <v>0</v>
      </c>
      <c r="V265" s="13">
        <f t="shared" si="158"/>
        <v>100</v>
      </c>
      <c r="W265" s="13">
        <f t="shared" si="159"/>
        <v>10</v>
      </c>
      <c r="X265" s="141">
        <f t="shared" si="160"/>
        <v>1</v>
      </c>
      <c r="Y265" s="14">
        <v>0</v>
      </c>
      <c r="Z265" s="13">
        <f t="shared" si="161"/>
        <v>100</v>
      </c>
      <c r="AA265" s="13">
        <f t="shared" si="162"/>
        <v>10</v>
      </c>
      <c r="AB265" s="147">
        <f t="shared" si="163"/>
        <v>1</v>
      </c>
      <c r="AC265" s="11">
        <v>1</v>
      </c>
      <c r="AD265" s="13">
        <f t="shared" si="164"/>
        <v>1</v>
      </c>
      <c r="AE265" s="13">
        <f t="shared" si="165"/>
        <v>0.5</v>
      </c>
      <c r="AF265" s="15">
        <f t="shared" si="166"/>
        <v>0.05</v>
      </c>
      <c r="AG265" s="17">
        <f t="shared" si="167"/>
        <v>196</v>
      </c>
      <c r="AH265" s="11">
        <v>0</v>
      </c>
      <c r="AI265" s="13">
        <f t="shared" si="168"/>
        <v>0</v>
      </c>
      <c r="AJ265" s="13">
        <f t="shared" si="169"/>
        <v>0</v>
      </c>
      <c r="AK265" s="155">
        <f t="shared" si="170"/>
        <v>1</v>
      </c>
      <c r="AL265" s="14">
        <v>0</v>
      </c>
      <c r="AM265" s="13">
        <f t="shared" si="171"/>
        <v>0</v>
      </c>
      <c r="AN265" s="13">
        <f t="shared" si="172"/>
        <v>0</v>
      </c>
      <c r="AO265" s="13">
        <f t="shared" si="173"/>
        <v>0</v>
      </c>
      <c r="AP265" s="161">
        <f t="shared" si="174"/>
        <v>170</v>
      </c>
      <c r="AU265" s="11">
        <v>100</v>
      </c>
      <c r="AV265" s="13">
        <f t="shared" si="175"/>
        <v>0</v>
      </c>
      <c r="AW265" s="13">
        <f t="shared" si="176"/>
        <v>0</v>
      </c>
      <c r="AX265" s="17">
        <f t="shared" si="177"/>
        <v>1</v>
      </c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">
        <f t="shared" si="178"/>
        <v>27.823585894956935</v>
      </c>
      <c r="BL265" s="11">
        <f t="shared" si="179"/>
        <v>260</v>
      </c>
    </row>
    <row r="266" spans="1:65" ht="24" x14ac:dyDescent="0.25">
      <c r="A266" s="11">
        <v>244</v>
      </c>
      <c r="B266" s="86" t="s">
        <v>308</v>
      </c>
      <c r="C266" s="12">
        <v>80.742925239148462</v>
      </c>
      <c r="D266" s="14">
        <f t="shared" si="144"/>
        <v>77.735858949569334</v>
      </c>
      <c r="E266" s="13">
        <f t="shared" si="145"/>
        <v>7.7735858949569332</v>
      </c>
      <c r="F266" s="121">
        <f t="shared" si="146"/>
        <v>256</v>
      </c>
      <c r="G266" s="60">
        <v>0</v>
      </c>
      <c r="H266" s="13">
        <f t="shared" si="147"/>
        <v>0</v>
      </c>
      <c r="I266" s="13">
        <f t="shared" si="148"/>
        <v>0</v>
      </c>
      <c r="J266" s="13">
        <f t="shared" si="149"/>
        <v>0</v>
      </c>
      <c r="K266" s="124">
        <f t="shared" si="150"/>
        <v>171</v>
      </c>
      <c r="L266" s="131">
        <v>0</v>
      </c>
      <c r="M266" s="13">
        <f t="shared" si="151"/>
        <v>0</v>
      </c>
      <c r="N266" s="13">
        <f t="shared" si="152"/>
        <v>0</v>
      </c>
      <c r="O266" s="134">
        <f t="shared" si="153"/>
        <v>138</v>
      </c>
      <c r="P266" s="137">
        <v>0</v>
      </c>
      <c r="Q266" s="13">
        <f t="shared" si="154"/>
        <v>0</v>
      </c>
      <c r="R266" s="13">
        <f t="shared" si="155"/>
        <v>0</v>
      </c>
      <c r="S266" s="13">
        <f t="shared" si="156"/>
        <v>0</v>
      </c>
      <c r="T266" s="130">
        <f t="shared" si="157"/>
        <v>149</v>
      </c>
      <c r="U266" s="14">
        <v>0</v>
      </c>
      <c r="V266" s="13">
        <f t="shared" si="158"/>
        <v>100</v>
      </c>
      <c r="W266" s="13">
        <f t="shared" si="159"/>
        <v>10</v>
      </c>
      <c r="X266" s="141">
        <f t="shared" si="160"/>
        <v>1</v>
      </c>
      <c r="Y266" s="14">
        <v>0</v>
      </c>
      <c r="Z266" s="13">
        <f t="shared" si="161"/>
        <v>100</v>
      </c>
      <c r="AA266" s="13">
        <f t="shared" si="162"/>
        <v>10</v>
      </c>
      <c r="AB266" s="147">
        <f t="shared" si="163"/>
        <v>1</v>
      </c>
      <c r="AC266" s="11">
        <v>0</v>
      </c>
      <c r="AD266" s="13">
        <f t="shared" si="164"/>
        <v>0</v>
      </c>
      <c r="AE266" s="13">
        <f t="shared" si="165"/>
        <v>0</v>
      </c>
      <c r="AF266" s="15">
        <f t="shared" si="166"/>
        <v>0</v>
      </c>
      <c r="AG266" s="17">
        <f t="shared" si="167"/>
        <v>198</v>
      </c>
      <c r="AH266" s="11">
        <v>0</v>
      </c>
      <c r="AI266" s="13">
        <f t="shared" si="168"/>
        <v>0</v>
      </c>
      <c r="AJ266" s="13">
        <f t="shared" si="169"/>
        <v>0</v>
      </c>
      <c r="AK266" s="155">
        <f t="shared" si="170"/>
        <v>1</v>
      </c>
      <c r="AL266" s="14">
        <v>0</v>
      </c>
      <c r="AM266" s="13">
        <f t="shared" si="171"/>
        <v>0</v>
      </c>
      <c r="AN266" s="13">
        <f t="shared" si="172"/>
        <v>0</v>
      </c>
      <c r="AO266" s="13">
        <f t="shared" si="173"/>
        <v>0</v>
      </c>
      <c r="AP266" s="161">
        <f t="shared" si="174"/>
        <v>170</v>
      </c>
      <c r="AU266" s="11">
        <v>100</v>
      </c>
      <c r="AV266" s="13">
        <f t="shared" si="175"/>
        <v>0</v>
      </c>
      <c r="AW266" s="13">
        <f t="shared" si="176"/>
        <v>0</v>
      </c>
      <c r="AX266" s="17">
        <f t="shared" si="177"/>
        <v>1</v>
      </c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">
        <f t="shared" si="178"/>
        <v>27.773585894956934</v>
      </c>
      <c r="BL266" s="11">
        <f t="shared" si="179"/>
        <v>261</v>
      </c>
    </row>
    <row r="267" spans="1:65" ht="36" x14ac:dyDescent="0.25">
      <c r="A267" s="11">
        <v>9</v>
      </c>
      <c r="B267" s="80" t="s">
        <v>84</v>
      </c>
      <c r="C267" s="12">
        <v>99.962769918093812</v>
      </c>
      <c r="D267" s="14">
        <f t="shared" si="144"/>
        <v>99.956956297611541</v>
      </c>
      <c r="E267" s="13">
        <f t="shared" si="145"/>
        <v>9.9956956297611548</v>
      </c>
      <c r="F267" s="121">
        <f t="shared" si="146"/>
        <v>127</v>
      </c>
      <c r="G267" s="60">
        <v>35.842293906810035</v>
      </c>
      <c r="H267" s="13">
        <f t="shared" si="147"/>
        <v>35.842293906810035</v>
      </c>
      <c r="I267" s="13">
        <f t="shared" si="148"/>
        <v>5.376344086021505</v>
      </c>
      <c r="J267" s="13">
        <f t="shared" si="149"/>
        <v>5.376344086021505</v>
      </c>
      <c r="K267" s="124">
        <f t="shared" si="150"/>
        <v>60</v>
      </c>
      <c r="L267" s="131">
        <v>2</v>
      </c>
      <c r="M267" s="13">
        <f t="shared" si="151"/>
        <v>18.75</v>
      </c>
      <c r="N267" s="13">
        <f t="shared" si="152"/>
        <v>1.875</v>
      </c>
      <c r="O267" s="134">
        <f t="shared" si="153"/>
        <v>69</v>
      </c>
      <c r="P267" s="16">
        <v>16</v>
      </c>
      <c r="Q267" s="13">
        <f t="shared" si="154"/>
        <v>17.688016784845004</v>
      </c>
      <c r="R267" s="13">
        <f t="shared" si="155"/>
        <v>6.264505944632595</v>
      </c>
      <c r="S267" s="13">
        <f t="shared" si="156"/>
        <v>0.31322529723162978</v>
      </c>
      <c r="T267" s="130">
        <f t="shared" si="157"/>
        <v>42</v>
      </c>
      <c r="U267" s="14">
        <v>50</v>
      </c>
      <c r="V267" s="13">
        <f t="shared" si="158"/>
        <v>50</v>
      </c>
      <c r="W267" s="13">
        <f t="shared" si="159"/>
        <v>5</v>
      </c>
      <c r="X267" s="141">
        <f t="shared" si="160"/>
        <v>266</v>
      </c>
      <c r="Y267" s="14">
        <v>50</v>
      </c>
      <c r="Z267" s="13">
        <f t="shared" si="161"/>
        <v>50</v>
      </c>
      <c r="AA267" s="13">
        <f t="shared" si="162"/>
        <v>5</v>
      </c>
      <c r="AB267" s="147">
        <f t="shared" si="163"/>
        <v>227</v>
      </c>
      <c r="AC267" s="14">
        <v>0</v>
      </c>
      <c r="AD267" s="13">
        <f t="shared" si="164"/>
        <v>0</v>
      </c>
      <c r="AE267" s="13">
        <f t="shared" si="165"/>
        <v>0</v>
      </c>
      <c r="AF267" s="15">
        <f t="shared" si="166"/>
        <v>0</v>
      </c>
      <c r="AG267" s="17">
        <f t="shared" si="167"/>
        <v>198</v>
      </c>
      <c r="AH267" s="14">
        <v>0</v>
      </c>
      <c r="AI267" s="13">
        <f t="shared" si="168"/>
        <v>0</v>
      </c>
      <c r="AJ267" s="13">
        <f t="shared" si="169"/>
        <v>0</v>
      </c>
      <c r="AK267" s="155">
        <f t="shared" si="170"/>
        <v>1</v>
      </c>
      <c r="AL267" s="14">
        <v>0</v>
      </c>
      <c r="AM267" s="13">
        <f t="shared" si="171"/>
        <v>0</v>
      </c>
      <c r="AN267" s="13">
        <f t="shared" si="172"/>
        <v>0</v>
      </c>
      <c r="AO267" s="13">
        <f t="shared" si="173"/>
        <v>0</v>
      </c>
      <c r="AP267" s="161">
        <f t="shared" si="174"/>
        <v>170</v>
      </c>
      <c r="AQ267" s="144" t="e">
        <f>'Исходные данные'!AF13</f>
        <v>#DIV/0!</v>
      </c>
      <c r="AR267" s="164" t="e">
        <f>(AQ267-$AQ$4)/(100-$AQ$4)*100</f>
        <v>#DIV/0!</v>
      </c>
      <c r="AS267" s="164" t="e">
        <f>AR267*$AS$5/100</f>
        <v>#DIV/0!</v>
      </c>
      <c r="AT267" s="166" t="e">
        <f>RANK(AS267,$AS$6:$AS$49)</f>
        <v>#DIV/0!</v>
      </c>
      <c r="AU267" s="14">
        <v>100</v>
      </c>
      <c r="AV267" s="13">
        <f t="shared" si="175"/>
        <v>0</v>
      </c>
      <c r="AW267" s="13">
        <f t="shared" si="176"/>
        <v>0</v>
      </c>
      <c r="AX267" s="17">
        <f t="shared" si="177"/>
        <v>1</v>
      </c>
      <c r="AY267" s="14" t="e">
        <f>'Исходные данные'!AL13</f>
        <v>#DIV/0!</v>
      </c>
      <c r="AZ267" s="13" t="e">
        <f>($AY$5-AY267)/($AY$5-$AY$4)*100</f>
        <v>#DIV/0!</v>
      </c>
      <c r="BA267" s="13" t="e">
        <f>AZ267*$BA$5/100</f>
        <v>#DIV/0!</v>
      </c>
      <c r="BB267" s="17" t="e">
        <f>RANK(BA267,$BA$6:$BA$49)</f>
        <v>#DIV/0!</v>
      </c>
      <c r="BC267" s="14" t="e">
        <f>'Исходные данные'!AO13</f>
        <v>#DIV/0!</v>
      </c>
      <c r="BD267" s="13" t="e">
        <f>($BC$5-BC267)/($BC$5-$BC$4)*100</f>
        <v>#DIV/0!</v>
      </c>
      <c r="BE267" s="13" t="e">
        <f>BD267*$BE$5/100</f>
        <v>#DIV/0!</v>
      </c>
      <c r="BF267" s="17" t="e">
        <f>RANK(BE267,$BE$6:$BE$49)</f>
        <v>#DIV/0!</v>
      </c>
      <c r="BG267" s="14" t="e">
        <f>'Исходные данные'!AR13</f>
        <v>#DIV/0!</v>
      </c>
      <c r="BH267" s="13" t="e">
        <f>($BG$5-BG267)/($BG$5-$BG$4)*100</f>
        <v>#DIV/0!</v>
      </c>
      <c r="BI267" s="13" t="e">
        <f>BH267*$BI$5/100</f>
        <v>#DIV/0!</v>
      </c>
      <c r="BJ267" s="17" t="e">
        <f>RANK(BI267,$BI$6:$BI$49)</f>
        <v>#DIV/0!</v>
      </c>
      <c r="BK267" s="13">
        <f t="shared" si="178"/>
        <v>27.560265013014288</v>
      </c>
      <c r="BL267" s="11">
        <f t="shared" si="179"/>
        <v>262</v>
      </c>
      <c r="BM267" s="18"/>
    </row>
    <row r="268" spans="1:65" ht="36" x14ac:dyDescent="0.25">
      <c r="A268" s="11">
        <v>217</v>
      </c>
      <c r="B268" s="89" t="s">
        <v>281</v>
      </c>
      <c r="C268" s="12">
        <v>78.774310899678184</v>
      </c>
      <c r="D268" s="14">
        <f t="shared" si="144"/>
        <v>75.45983790939718</v>
      </c>
      <c r="E268" s="13">
        <f t="shared" si="145"/>
        <v>7.5459837909397178</v>
      </c>
      <c r="F268" s="121">
        <f t="shared" si="146"/>
        <v>258</v>
      </c>
      <c r="G268" s="60">
        <v>0</v>
      </c>
      <c r="H268" s="13">
        <f t="shared" si="147"/>
        <v>0</v>
      </c>
      <c r="I268" s="13">
        <f t="shared" si="148"/>
        <v>0</v>
      </c>
      <c r="J268" s="13">
        <f t="shared" si="149"/>
        <v>0</v>
      </c>
      <c r="K268" s="124">
        <f t="shared" si="150"/>
        <v>171</v>
      </c>
      <c r="L268" s="131">
        <v>0</v>
      </c>
      <c r="M268" s="13">
        <f t="shared" si="151"/>
        <v>0</v>
      </c>
      <c r="N268" s="13">
        <f t="shared" si="152"/>
        <v>0</v>
      </c>
      <c r="O268" s="134">
        <f t="shared" si="153"/>
        <v>138</v>
      </c>
      <c r="P268" s="137">
        <v>0</v>
      </c>
      <c r="Q268" s="13">
        <f t="shared" si="154"/>
        <v>0</v>
      </c>
      <c r="R268" s="13">
        <f t="shared" si="155"/>
        <v>0</v>
      </c>
      <c r="S268" s="13">
        <f t="shared" si="156"/>
        <v>0</v>
      </c>
      <c r="T268" s="130">
        <f t="shared" si="157"/>
        <v>149</v>
      </c>
      <c r="U268" s="14">
        <v>0</v>
      </c>
      <c r="V268" s="13">
        <f t="shared" si="158"/>
        <v>100</v>
      </c>
      <c r="W268" s="13">
        <f t="shared" si="159"/>
        <v>10</v>
      </c>
      <c r="X268" s="141">
        <f t="shared" si="160"/>
        <v>1</v>
      </c>
      <c r="Y268" s="14">
        <v>0</v>
      </c>
      <c r="Z268" s="13">
        <f t="shared" si="161"/>
        <v>100</v>
      </c>
      <c r="AA268" s="13">
        <f t="shared" si="162"/>
        <v>10</v>
      </c>
      <c r="AB268" s="147">
        <f t="shared" si="163"/>
        <v>1</v>
      </c>
      <c r="AC268" s="11">
        <v>0</v>
      </c>
      <c r="AD268" s="13">
        <f t="shared" si="164"/>
        <v>0</v>
      </c>
      <c r="AE268" s="13">
        <f t="shared" si="165"/>
        <v>0</v>
      </c>
      <c r="AF268" s="15">
        <f t="shared" si="166"/>
        <v>0</v>
      </c>
      <c r="AG268" s="17">
        <f t="shared" si="167"/>
        <v>198</v>
      </c>
      <c r="AH268" s="11">
        <v>0</v>
      </c>
      <c r="AI268" s="13">
        <f t="shared" si="168"/>
        <v>0</v>
      </c>
      <c r="AJ268" s="13">
        <f t="shared" si="169"/>
        <v>0</v>
      </c>
      <c r="AK268" s="155">
        <f t="shared" si="170"/>
        <v>1</v>
      </c>
      <c r="AL268" s="14">
        <v>0</v>
      </c>
      <c r="AM268" s="13">
        <f t="shared" si="171"/>
        <v>0</v>
      </c>
      <c r="AN268" s="13">
        <f t="shared" si="172"/>
        <v>0</v>
      </c>
      <c r="AO268" s="13">
        <f t="shared" si="173"/>
        <v>0</v>
      </c>
      <c r="AP268" s="161">
        <f t="shared" si="174"/>
        <v>170</v>
      </c>
      <c r="AU268" s="11">
        <v>100</v>
      </c>
      <c r="AV268" s="13">
        <f t="shared" si="175"/>
        <v>0</v>
      </c>
      <c r="AW268" s="13">
        <f t="shared" si="176"/>
        <v>0</v>
      </c>
      <c r="AX268" s="17">
        <f t="shared" si="177"/>
        <v>1</v>
      </c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">
        <f t="shared" si="178"/>
        <v>27.545983790939719</v>
      </c>
      <c r="BL268" s="11">
        <f t="shared" si="179"/>
        <v>263</v>
      </c>
    </row>
    <row r="269" spans="1:65" ht="36" x14ac:dyDescent="0.25">
      <c r="A269" s="11">
        <v>218</v>
      </c>
      <c r="B269" s="89" t="s">
        <v>282</v>
      </c>
      <c r="C269" s="12">
        <v>78.464818763326221</v>
      </c>
      <c r="D269" s="14">
        <f t="shared" si="144"/>
        <v>75.102017385599481</v>
      </c>
      <c r="E269" s="13">
        <f t="shared" si="145"/>
        <v>7.5102017385599478</v>
      </c>
      <c r="F269" s="121">
        <f t="shared" si="146"/>
        <v>259</v>
      </c>
      <c r="G269" s="60">
        <v>0</v>
      </c>
      <c r="H269" s="13">
        <f t="shared" si="147"/>
        <v>0</v>
      </c>
      <c r="I269" s="13">
        <f t="shared" si="148"/>
        <v>0</v>
      </c>
      <c r="J269" s="13">
        <f t="shared" si="149"/>
        <v>0</v>
      </c>
      <c r="K269" s="124">
        <f t="shared" si="150"/>
        <v>171</v>
      </c>
      <c r="L269" s="131">
        <v>0</v>
      </c>
      <c r="M269" s="13">
        <f t="shared" si="151"/>
        <v>0</v>
      </c>
      <c r="N269" s="13">
        <f t="shared" si="152"/>
        <v>0</v>
      </c>
      <c r="O269" s="134">
        <f t="shared" si="153"/>
        <v>138</v>
      </c>
      <c r="P269" s="137">
        <v>0</v>
      </c>
      <c r="Q269" s="13">
        <f t="shared" si="154"/>
        <v>0</v>
      </c>
      <c r="R269" s="13">
        <f t="shared" si="155"/>
        <v>0</v>
      </c>
      <c r="S269" s="13">
        <f t="shared" si="156"/>
        <v>0</v>
      </c>
      <c r="T269" s="130">
        <f t="shared" si="157"/>
        <v>149</v>
      </c>
      <c r="U269" s="14">
        <v>0</v>
      </c>
      <c r="V269" s="13">
        <f t="shared" si="158"/>
        <v>100</v>
      </c>
      <c r="W269" s="13">
        <f t="shared" si="159"/>
        <v>10</v>
      </c>
      <c r="X269" s="141">
        <f t="shared" si="160"/>
        <v>1</v>
      </c>
      <c r="Y269" s="14">
        <v>0</v>
      </c>
      <c r="Z269" s="13">
        <f t="shared" si="161"/>
        <v>100</v>
      </c>
      <c r="AA269" s="13">
        <f t="shared" si="162"/>
        <v>10</v>
      </c>
      <c r="AB269" s="147">
        <f t="shared" si="163"/>
        <v>1</v>
      </c>
      <c r="AC269" s="11">
        <v>0</v>
      </c>
      <c r="AD269" s="13">
        <f t="shared" si="164"/>
        <v>0</v>
      </c>
      <c r="AE269" s="13">
        <f t="shared" si="165"/>
        <v>0</v>
      </c>
      <c r="AF269" s="15">
        <f t="shared" si="166"/>
        <v>0</v>
      </c>
      <c r="AG269" s="17">
        <f t="shared" si="167"/>
        <v>198</v>
      </c>
      <c r="AH269" s="11">
        <v>0</v>
      </c>
      <c r="AI269" s="13">
        <f t="shared" si="168"/>
        <v>0</v>
      </c>
      <c r="AJ269" s="13">
        <f t="shared" si="169"/>
        <v>0</v>
      </c>
      <c r="AK269" s="155">
        <f t="shared" si="170"/>
        <v>1</v>
      </c>
      <c r="AL269" s="14">
        <v>0</v>
      </c>
      <c r="AM269" s="13">
        <f t="shared" si="171"/>
        <v>0</v>
      </c>
      <c r="AN269" s="13">
        <f t="shared" si="172"/>
        <v>0</v>
      </c>
      <c r="AO269" s="13">
        <f t="shared" si="173"/>
        <v>0</v>
      </c>
      <c r="AP269" s="161">
        <f t="shared" si="174"/>
        <v>170</v>
      </c>
      <c r="AU269" s="11">
        <v>100</v>
      </c>
      <c r="AV269" s="13">
        <f t="shared" si="175"/>
        <v>0</v>
      </c>
      <c r="AW269" s="13">
        <f t="shared" si="176"/>
        <v>0</v>
      </c>
      <c r="AX269" s="17">
        <f t="shared" si="177"/>
        <v>1</v>
      </c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">
        <f t="shared" si="178"/>
        <v>27.51020173855995</v>
      </c>
      <c r="BL269" s="11">
        <f t="shared" si="179"/>
        <v>264</v>
      </c>
    </row>
    <row r="270" spans="1:65" ht="24" x14ac:dyDescent="0.25">
      <c r="A270" s="11">
        <v>122</v>
      </c>
      <c r="B270" s="76" t="s">
        <v>186</v>
      </c>
      <c r="C270" s="12">
        <v>77.180829641562624</v>
      </c>
      <c r="D270" s="14">
        <f t="shared" si="144"/>
        <v>73.617528424052793</v>
      </c>
      <c r="E270" s="13">
        <f t="shared" si="145"/>
        <v>7.3617528424052798</v>
      </c>
      <c r="F270" s="121">
        <f t="shared" si="146"/>
        <v>260</v>
      </c>
      <c r="G270" s="60">
        <v>0</v>
      </c>
      <c r="H270" s="13">
        <f t="shared" si="147"/>
        <v>0</v>
      </c>
      <c r="I270" s="13">
        <f t="shared" si="148"/>
        <v>0</v>
      </c>
      <c r="J270" s="13">
        <f t="shared" si="149"/>
        <v>0</v>
      </c>
      <c r="K270" s="124">
        <f t="shared" si="150"/>
        <v>171</v>
      </c>
      <c r="L270" s="131">
        <v>0</v>
      </c>
      <c r="M270" s="13">
        <f t="shared" si="151"/>
        <v>0</v>
      </c>
      <c r="N270" s="13">
        <f t="shared" si="152"/>
        <v>0</v>
      </c>
      <c r="O270" s="134">
        <f t="shared" si="153"/>
        <v>138</v>
      </c>
      <c r="P270" s="137">
        <v>0</v>
      </c>
      <c r="Q270" s="13">
        <f t="shared" si="154"/>
        <v>0</v>
      </c>
      <c r="R270" s="13">
        <f t="shared" si="155"/>
        <v>0</v>
      </c>
      <c r="S270" s="13">
        <f t="shared" si="156"/>
        <v>0</v>
      </c>
      <c r="T270" s="130">
        <f t="shared" si="157"/>
        <v>149</v>
      </c>
      <c r="U270" s="14">
        <v>0</v>
      </c>
      <c r="V270" s="13">
        <f t="shared" si="158"/>
        <v>100</v>
      </c>
      <c r="W270" s="13">
        <f t="shared" si="159"/>
        <v>10</v>
      </c>
      <c r="X270" s="141">
        <f t="shared" si="160"/>
        <v>1</v>
      </c>
      <c r="Y270" s="14">
        <v>0</v>
      </c>
      <c r="Z270" s="13">
        <f t="shared" si="161"/>
        <v>100</v>
      </c>
      <c r="AA270" s="13">
        <f t="shared" si="162"/>
        <v>10</v>
      </c>
      <c r="AB270" s="147">
        <f t="shared" si="163"/>
        <v>1</v>
      </c>
      <c r="AC270" s="11">
        <v>0</v>
      </c>
      <c r="AD270" s="13">
        <f t="shared" si="164"/>
        <v>0</v>
      </c>
      <c r="AE270" s="13">
        <f t="shared" si="165"/>
        <v>0</v>
      </c>
      <c r="AF270" s="15">
        <f t="shared" si="166"/>
        <v>0</v>
      </c>
      <c r="AG270" s="17">
        <f t="shared" si="167"/>
        <v>198</v>
      </c>
      <c r="AH270" s="11">
        <v>0</v>
      </c>
      <c r="AI270" s="13">
        <f t="shared" si="168"/>
        <v>0</v>
      </c>
      <c r="AJ270" s="13">
        <f t="shared" si="169"/>
        <v>0</v>
      </c>
      <c r="AK270" s="155">
        <f t="shared" si="170"/>
        <v>1</v>
      </c>
      <c r="AL270" s="14">
        <v>0</v>
      </c>
      <c r="AM270" s="13">
        <f t="shared" si="171"/>
        <v>0</v>
      </c>
      <c r="AN270" s="13">
        <f t="shared" si="172"/>
        <v>0</v>
      </c>
      <c r="AO270" s="13">
        <f t="shared" si="173"/>
        <v>0</v>
      </c>
      <c r="AP270" s="161">
        <f t="shared" si="174"/>
        <v>170</v>
      </c>
      <c r="AU270" s="11">
        <v>100</v>
      </c>
      <c r="AV270" s="13">
        <f t="shared" si="175"/>
        <v>0</v>
      </c>
      <c r="AW270" s="13">
        <f t="shared" si="176"/>
        <v>0</v>
      </c>
      <c r="AX270" s="17">
        <f t="shared" si="177"/>
        <v>1</v>
      </c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">
        <f t="shared" si="178"/>
        <v>27.361752842405281</v>
      </c>
      <c r="BL270" s="11">
        <f t="shared" si="179"/>
        <v>265</v>
      </c>
    </row>
    <row r="271" spans="1:65" ht="36" x14ac:dyDescent="0.25">
      <c r="A271" s="11">
        <v>223</v>
      </c>
      <c r="B271" s="89" t="s">
        <v>287</v>
      </c>
      <c r="C271" s="12">
        <v>76.024689024113286</v>
      </c>
      <c r="D271" s="14">
        <f t="shared" si="144"/>
        <v>72.280852002494058</v>
      </c>
      <c r="E271" s="13">
        <f t="shared" si="145"/>
        <v>7.2280852002494056</v>
      </c>
      <c r="F271" s="121">
        <f t="shared" si="146"/>
        <v>261</v>
      </c>
      <c r="G271" s="60">
        <v>0</v>
      </c>
      <c r="H271" s="13">
        <f t="shared" si="147"/>
        <v>0</v>
      </c>
      <c r="I271" s="13">
        <f t="shared" si="148"/>
        <v>0</v>
      </c>
      <c r="J271" s="13">
        <f t="shared" si="149"/>
        <v>0</v>
      </c>
      <c r="K271" s="124">
        <f t="shared" si="150"/>
        <v>171</v>
      </c>
      <c r="L271" s="131">
        <v>0</v>
      </c>
      <c r="M271" s="13">
        <f t="shared" si="151"/>
        <v>0</v>
      </c>
      <c r="N271" s="13">
        <f t="shared" si="152"/>
        <v>0</v>
      </c>
      <c r="O271" s="134">
        <f t="shared" si="153"/>
        <v>138</v>
      </c>
      <c r="P271" s="137">
        <v>0</v>
      </c>
      <c r="Q271" s="13">
        <f t="shared" si="154"/>
        <v>0</v>
      </c>
      <c r="R271" s="13">
        <f t="shared" si="155"/>
        <v>0</v>
      </c>
      <c r="S271" s="13">
        <f t="shared" si="156"/>
        <v>0</v>
      </c>
      <c r="T271" s="130">
        <f t="shared" si="157"/>
        <v>149</v>
      </c>
      <c r="U271" s="14">
        <v>0</v>
      </c>
      <c r="V271" s="13">
        <f t="shared" si="158"/>
        <v>100</v>
      </c>
      <c r="W271" s="13">
        <f t="shared" si="159"/>
        <v>10</v>
      </c>
      <c r="X271" s="141">
        <f t="shared" si="160"/>
        <v>1</v>
      </c>
      <c r="Y271" s="14">
        <v>0</v>
      </c>
      <c r="Z271" s="13">
        <f t="shared" si="161"/>
        <v>100</v>
      </c>
      <c r="AA271" s="13">
        <f t="shared" si="162"/>
        <v>10</v>
      </c>
      <c r="AB271" s="147">
        <f t="shared" si="163"/>
        <v>1</v>
      </c>
      <c r="AC271" s="11">
        <v>0</v>
      </c>
      <c r="AD271" s="13">
        <f t="shared" si="164"/>
        <v>0</v>
      </c>
      <c r="AE271" s="13">
        <f t="shared" si="165"/>
        <v>0</v>
      </c>
      <c r="AF271" s="15">
        <f t="shared" si="166"/>
        <v>0</v>
      </c>
      <c r="AG271" s="17">
        <f t="shared" si="167"/>
        <v>198</v>
      </c>
      <c r="AH271" s="11">
        <v>0</v>
      </c>
      <c r="AI271" s="13">
        <f t="shared" si="168"/>
        <v>0</v>
      </c>
      <c r="AJ271" s="13">
        <f t="shared" si="169"/>
        <v>0</v>
      </c>
      <c r="AK271" s="155">
        <f t="shared" si="170"/>
        <v>1</v>
      </c>
      <c r="AL271" s="14">
        <v>0</v>
      </c>
      <c r="AM271" s="13">
        <f t="shared" si="171"/>
        <v>0</v>
      </c>
      <c r="AN271" s="13">
        <f t="shared" si="172"/>
        <v>0</v>
      </c>
      <c r="AO271" s="13">
        <f t="shared" si="173"/>
        <v>0</v>
      </c>
      <c r="AP271" s="161">
        <f t="shared" si="174"/>
        <v>170</v>
      </c>
      <c r="AU271" s="11">
        <v>100</v>
      </c>
      <c r="AV271" s="13">
        <f t="shared" si="175"/>
        <v>0</v>
      </c>
      <c r="AW271" s="13">
        <f t="shared" si="176"/>
        <v>0</v>
      </c>
      <c r="AX271" s="17">
        <f t="shared" si="177"/>
        <v>1</v>
      </c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">
        <f t="shared" si="178"/>
        <v>27.228085200249406</v>
      </c>
      <c r="BL271" s="11">
        <f t="shared" si="179"/>
        <v>266</v>
      </c>
    </row>
    <row r="272" spans="1:65" ht="36" x14ac:dyDescent="0.25">
      <c r="A272" s="11">
        <v>216</v>
      </c>
      <c r="B272" s="89" t="s">
        <v>280</v>
      </c>
      <c r="C272" s="12">
        <v>68.286090037140639</v>
      </c>
      <c r="D272" s="14">
        <f t="shared" si="144"/>
        <v>63.333841019863378</v>
      </c>
      <c r="E272" s="13">
        <f t="shared" si="145"/>
        <v>6.3333841019863382</v>
      </c>
      <c r="F272" s="121">
        <f t="shared" si="146"/>
        <v>263</v>
      </c>
      <c r="G272" s="60">
        <v>0</v>
      </c>
      <c r="H272" s="13">
        <f t="shared" si="147"/>
        <v>0</v>
      </c>
      <c r="I272" s="13">
        <f t="shared" si="148"/>
        <v>0</v>
      </c>
      <c r="J272" s="13">
        <f t="shared" si="149"/>
        <v>0</v>
      </c>
      <c r="K272" s="124">
        <f t="shared" si="150"/>
        <v>171</v>
      </c>
      <c r="L272" s="131">
        <v>0</v>
      </c>
      <c r="M272" s="13">
        <f t="shared" si="151"/>
        <v>0</v>
      </c>
      <c r="N272" s="13">
        <f t="shared" si="152"/>
        <v>0</v>
      </c>
      <c r="O272" s="134">
        <f t="shared" si="153"/>
        <v>138</v>
      </c>
      <c r="P272" s="137">
        <v>0</v>
      </c>
      <c r="Q272" s="13">
        <f t="shared" si="154"/>
        <v>0</v>
      </c>
      <c r="R272" s="13">
        <f t="shared" si="155"/>
        <v>0</v>
      </c>
      <c r="S272" s="13">
        <f t="shared" si="156"/>
        <v>0</v>
      </c>
      <c r="T272" s="130">
        <f t="shared" si="157"/>
        <v>149</v>
      </c>
      <c r="U272" s="14">
        <v>0</v>
      </c>
      <c r="V272" s="13">
        <f t="shared" si="158"/>
        <v>100</v>
      </c>
      <c r="W272" s="13">
        <f t="shared" si="159"/>
        <v>10</v>
      </c>
      <c r="X272" s="141">
        <f t="shared" si="160"/>
        <v>1</v>
      </c>
      <c r="Y272" s="14">
        <v>0</v>
      </c>
      <c r="Z272" s="13">
        <f t="shared" si="161"/>
        <v>100</v>
      </c>
      <c r="AA272" s="13">
        <f t="shared" si="162"/>
        <v>10</v>
      </c>
      <c r="AB272" s="147">
        <f t="shared" si="163"/>
        <v>1</v>
      </c>
      <c r="AC272" s="11">
        <v>0</v>
      </c>
      <c r="AD272" s="13">
        <f t="shared" si="164"/>
        <v>0</v>
      </c>
      <c r="AE272" s="13">
        <f t="shared" si="165"/>
        <v>0</v>
      </c>
      <c r="AF272" s="15">
        <f t="shared" si="166"/>
        <v>0</v>
      </c>
      <c r="AG272" s="17">
        <f t="shared" si="167"/>
        <v>198</v>
      </c>
      <c r="AH272" s="11">
        <v>0</v>
      </c>
      <c r="AI272" s="13">
        <f t="shared" si="168"/>
        <v>0</v>
      </c>
      <c r="AJ272" s="13">
        <f t="shared" si="169"/>
        <v>0</v>
      </c>
      <c r="AK272" s="155">
        <f t="shared" si="170"/>
        <v>1</v>
      </c>
      <c r="AL272" s="14">
        <v>0</v>
      </c>
      <c r="AM272" s="13">
        <f t="shared" si="171"/>
        <v>0</v>
      </c>
      <c r="AN272" s="13">
        <f t="shared" si="172"/>
        <v>0</v>
      </c>
      <c r="AO272" s="13">
        <f t="shared" si="173"/>
        <v>0</v>
      </c>
      <c r="AP272" s="161">
        <f t="shared" si="174"/>
        <v>170</v>
      </c>
      <c r="AU272" s="11">
        <v>100</v>
      </c>
      <c r="AV272" s="13">
        <f t="shared" si="175"/>
        <v>0</v>
      </c>
      <c r="AW272" s="13">
        <f t="shared" si="176"/>
        <v>0</v>
      </c>
      <c r="AX272" s="17">
        <f t="shared" si="177"/>
        <v>1</v>
      </c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">
        <f t="shared" si="178"/>
        <v>26.33338410198634</v>
      </c>
      <c r="BL272" s="11">
        <f t="shared" si="179"/>
        <v>267</v>
      </c>
    </row>
    <row r="273" spans="1:65" ht="48" x14ac:dyDescent="0.25">
      <c r="A273" s="11">
        <v>209</v>
      </c>
      <c r="B273" s="89" t="s">
        <v>273</v>
      </c>
      <c r="C273" s="12">
        <v>59.815127518933274</v>
      </c>
      <c r="D273" s="14">
        <f t="shared" si="144"/>
        <v>53.540105123812864</v>
      </c>
      <c r="E273" s="13">
        <f t="shared" si="145"/>
        <v>5.3540105123812864</v>
      </c>
      <c r="F273" s="121">
        <f t="shared" si="146"/>
        <v>266</v>
      </c>
      <c r="G273" s="60">
        <v>0</v>
      </c>
      <c r="H273" s="13">
        <f t="shared" si="147"/>
        <v>0</v>
      </c>
      <c r="I273" s="13">
        <f t="shared" si="148"/>
        <v>0</v>
      </c>
      <c r="J273" s="13">
        <f t="shared" si="149"/>
        <v>0</v>
      </c>
      <c r="K273" s="124">
        <f t="shared" si="150"/>
        <v>171</v>
      </c>
      <c r="L273" s="131">
        <v>0</v>
      </c>
      <c r="M273" s="13">
        <f t="shared" si="151"/>
        <v>0</v>
      </c>
      <c r="N273" s="13">
        <f t="shared" si="152"/>
        <v>0</v>
      </c>
      <c r="O273" s="134">
        <f t="shared" si="153"/>
        <v>138</v>
      </c>
      <c r="P273" s="137">
        <v>0</v>
      </c>
      <c r="Q273" s="13">
        <f t="shared" si="154"/>
        <v>0</v>
      </c>
      <c r="R273" s="13">
        <f t="shared" si="155"/>
        <v>0</v>
      </c>
      <c r="S273" s="13">
        <f t="shared" si="156"/>
        <v>0</v>
      </c>
      <c r="T273" s="130">
        <f t="shared" si="157"/>
        <v>149</v>
      </c>
      <c r="U273" s="14">
        <v>0</v>
      </c>
      <c r="V273" s="13">
        <f t="shared" si="158"/>
        <v>100</v>
      </c>
      <c r="W273" s="13">
        <f t="shared" si="159"/>
        <v>10</v>
      </c>
      <c r="X273" s="141">
        <f t="shared" si="160"/>
        <v>1</v>
      </c>
      <c r="Y273" s="14">
        <v>0</v>
      </c>
      <c r="Z273" s="13">
        <f t="shared" si="161"/>
        <v>100</v>
      </c>
      <c r="AA273" s="13">
        <f t="shared" si="162"/>
        <v>10</v>
      </c>
      <c r="AB273" s="147">
        <f t="shared" si="163"/>
        <v>1</v>
      </c>
      <c r="AC273" s="11">
        <v>0</v>
      </c>
      <c r="AD273" s="13">
        <f t="shared" si="164"/>
        <v>0</v>
      </c>
      <c r="AE273" s="13">
        <f t="shared" si="165"/>
        <v>0</v>
      </c>
      <c r="AF273" s="15">
        <f t="shared" si="166"/>
        <v>0</v>
      </c>
      <c r="AG273" s="17">
        <f t="shared" si="167"/>
        <v>198</v>
      </c>
      <c r="AH273" s="11">
        <v>0</v>
      </c>
      <c r="AI273" s="13">
        <f t="shared" si="168"/>
        <v>0</v>
      </c>
      <c r="AJ273" s="13">
        <f t="shared" si="169"/>
        <v>0</v>
      </c>
      <c r="AK273" s="155">
        <f t="shared" si="170"/>
        <v>1</v>
      </c>
      <c r="AL273" s="14">
        <v>1.1899024874911501</v>
      </c>
      <c r="AM273" s="13">
        <f t="shared" si="171"/>
        <v>1.1899024874911501</v>
      </c>
      <c r="AN273" s="13">
        <f t="shared" si="172"/>
        <v>0.118990248749115</v>
      </c>
      <c r="AO273" s="13">
        <f t="shared" si="173"/>
        <v>0.118990248749115</v>
      </c>
      <c r="AP273" s="161">
        <f t="shared" si="174"/>
        <v>162</v>
      </c>
      <c r="AU273" s="11">
        <v>100</v>
      </c>
      <c r="AV273" s="13">
        <f t="shared" si="175"/>
        <v>0</v>
      </c>
      <c r="AW273" s="13">
        <f t="shared" si="176"/>
        <v>0</v>
      </c>
      <c r="AX273" s="17">
        <f t="shared" si="177"/>
        <v>1</v>
      </c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">
        <f t="shared" si="178"/>
        <v>25.4730007611304</v>
      </c>
      <c r="BL273" s="11">
        <f t="shared" si="179"/>
        <v>268</v>
      </c>
    </row>
    <row r="274" spans="1:65" ht="36" x14ac:dyDescent="0.25">
      <c r="A274" s="11">
        <v>224</v>
      </c>
      <c r="B274" s="89" t="s">
        <v>288</v>
      </c>
      <c r="C274" s="12">
        <v>59.198844569049733</v>
      </c>
      <c r="D274" s="14">
        <f t="shared" si="144"/>
        <v>52.827587220985961</v>
      </c>
      <c r="E274" s="13">
        <f t="shared" si="145"/>
        <v>5.2827587220985954</v>
      </c>
      <c r="F274" s="121">
        <f t="shared" si="146"/>
        <v>267</v>
      </c>
      <c r="G274" s="60">
        <v>0</v>
      </c>
      <c r="H274" s="13">
        <f t="shared" si="147"/>
        <v>0</v>
      </c>
      <c r="I274" s="13">
        <f t="shared" si="148"/>
        <v>0</v>
      </c>
      <c r="J274" s="13">
        <f t="shared" si="149"/>
        <v>0</v>
      </c>
      <c r="K274" s="124">
        <f t="shared" si="150"/>
        <v>171</v>
      </c>
      <c r="L274" s="131">
        <v>0</v>
      </c>
      <c r="M274" s="13">
        <f t="shared" si="151"/>
        <v>0</v>
      </c>
      <c r="N274" s="13">
        <f t="shared" si="152"/>
        <v>0</v>
      </c>
      <c r="O274" s="134">
        <f t="shared" si="153"/>
        <v>138</v>
      </c>
      <c r="P274" s="137">
        <v>0</v>
      </c>
      <c r="Q274" s="13">
        <f t="shared" si="154"/>
        <v>0</v>
      </c>
      <c r="R274" s="13">
        <f t="shared" si="155"/>
        <v>0</v>
      </c>
      <c r="S274" s="13">
        <f t="shared" si="156"/>
        <v>0</v>
      </c>
      <c r="T274" s="130">
        <f t="shared" si="157"/>
        <v>149</v>
      </c>
      <c r="U274" s="14">
        <v>0</v>
      </c>
      <c r="V274" s="13">
        <f t="shared" si="158"/>
        <v>100</v>
      </c>
      <c r="W274" s="13">
        <f t="shared" si="159"/>
        <v>10</v>
      </c>
      <c r="X274" s="141">
        <f t="shared" si="160"/>
        <v>1</v>
      </c>
      <c r="Y274" s="14">
        <v>0</v>
      </c>
      <c r="Z274" s="13">
        <f t="shared" si="161"/>
        <v>100</v>
      </c>
      <c r="AA274" s="13">
        <f t="shared" si="162"/>
        <v>10</v>
      </c>
      <c r="AB274" s="147">
        <f t="shared" si="163"/>
        <v>1</v>
      </c>
      <c r="AC274" s="11">
        <v>0</v>
      </c>
      <c r="AD274" s="13">
        <f t="shared" si="164"/>
        <v>0</v>
      </c>
      <c r="AE274" s="13">
        <f t="shared" si="165"/>
        <v>0</v>
      </c>
      <c r="AF274" s="15">
        <f t="shared" si="166"/>
        <v>0</v>
      </c>
      <c r="AG274" s="17">
        <f t="shared" si="167"/>
        <v>198</v>
      </c>
      <c r="AH274" s="11">
        <v>0</v>
      </c>
      <c r="AI274" s="13">
        <f t="shared" si="168"/>
        <v>0</v>
      </c>
      <c r="AJ274" s="13">
        <f t="shared" si="169"/>
        <v>0</v>
      </c>
      <c r="AK274" s="155">
        <f t="shared" si="170"/>
        <v>1</v>
      </c>
      <c r="AL274" s="14">
        <v>0</v>
      </c>
      <c r="AM274" s="13">
        <f t="shared" si="171"/>
        <v>0</v>
      </c>
      <c r="AN274" s="13">
        <f t="shared" si="172"/>
        <v>0</v>
      </c>
      <c r="AO274" s="13">
        <f t="shared" si="173"/>
        <v>0</v>
      </c>
      <c r="AP274" s="161">
        <f t="shared" si="174"/>
        <v>170</v>
      </c>
      <c r="AU274" s="11">
        <v>100</v>
      </c>
      <c r="AV274" s="13">
        <f t="shared" si="175"/>
        <v>0</v>
      </c>
      <c r="AW274" s="13">
        <f t="shared" si="176"/>
        <v>0</v>
      </c>
      <c r="AX274" s="17">
        <f t="shared" si="177"/>
        <v>1</v>
      </c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">
        <f t="shared" si="178"/>
        <v>25.282758722098595</v>
      </c>
      <c r="BL274" s="11">
        <f t="shared" si="179"/>
        <v>269</v>
      </c>
    </row>
    <row r="275" spans="1:65" ht="36" x14ac:dyDescent="0.25">
      <c r="A275" s="11">
        <v>193</v>
      </c>
      <c r="B275" s="76" t="s">
        <v>257</v>
      </c>
      <c r="C275" s="12">
        <v>100</v>
      </c>
      <c r="D275" s="14">
        <f t="shared" si="144"/>
        <v>100</v>
      </c>
      <c r="E275" s="13">
        <f t="shared" si="145"/>
        <v>10</v>
      </c>
      <c r="F275" s="121">
        <f t="shared" si="146"/>
        <v>1</v>
      </c>
      <c r="G275" s="60">
        <v>13.347267881001098</v>
      </c>
      <c r="H275" s="13">
        <f t="shared" si="147"/>
        <v>13.347267881001098</v>
      </c>
      <c r="I275" s="13">
        <f t="shared" si="148"/>
        <v>2.0020901821501647</v>
      </c>
      <c r="J275" s="13">
        <f t="shared" si="149"/>
        <v>2.0020901821501647</v>
      </c>
      <c r="K275" s="124">
        <f t="shared" si="150"/>
        <v>99</v>
      </c>
      <c r="L275" s="131">
        <v>1</v>
      </c>
      <c r="M275" s="13">
        <f t="shared" si="151"/>
        <v>9.375</v>
      </c>
      <c r="N275" s="13">
        <f t="shared" si="152"/>
        <v>0.9375</v>
      </c>
      <c r="O275" s="134">
        <f t="shared" si="153"/>
        <v>115</v>
      </c>
      <c r="P275" s="137">
        <v>0</v>
      </c>
      <c r="Q275" s="13">
        <f t="shared" si="154"/>
        <v>0</v>
      </c>
      <c r="R275" s="13">
        <f t="shared" si="155"/>
        <v>0</v>
      </c>
      <c r="S275" s="13">
        <f t="shared" si="156"/>
        <v>0</v>
      </c>
      <c r="T275" s="130">
        <f t="shared" si="157"/>
        <v>149</v>
      </c>
      <c r="U275" s="14">
        <v>100</v>
      </c>
      <c r="V275" s="13">
        <f t="shared" si="158"/>
        <v>0</v>
      </c>
      <c r="W275" s="13">
        <f t="shared" si="159"/>
        <v>0</v>
      </c>
      <c r="X275" s="141">
        <f t="shared" si="160"/>
        <v>273</v>
      </c>
      <c r="Y275" s="14">
        <v>0</v>
      </c>
      <c r="Z275" s="13">
        <f t="shared" si="161"/>
        <v>100</v>
      </c>
      <c r="AA275" s="13">
        <f t="shared" si="162"/>
        <v>10</v>
      </c>
      <c r="AB275" s="147">
        <f t="shared" si="163"/>
        <v>1</v>
      </c>
      <c r="AC275" s="11">
        <v>0</v>
      </c>
      <c r="AD275" s="13">
        <f t="shared" si="164"/>
        <v>0</v>
      </c>
      <c r="AE275" s="13">
        <f t="shared" si="165"/>
        <v>0</v>
      </c>
      <c r="AF275" s="15">
        <f t="shared" si="166"/>
        <v>0</v>
      </c>
      <c r="AG275" s="17">
        <f t="shared" si="167"/>
        <v>198</v>
      </c>
      <c r="AH275" s="11">
        <v>0</v>
      </c>
      <c r="AI275" s="13">
        <f t="shared" si="168"/>
        <v>0</v>
      </c>
      <c r="AJ275" s="13">
        <f t="shared" si="169"/>
        <v>0</v>
      </c>
      <c r="AK275" s="155">
        <f t="shared" si="170"/>
        <v>1</v>
      </c>
      <c r="AL275" s="14">
        <v>19.146140658670369</v>
      </c>
      <c r="AM275" s="13">
        <f t="shared" si="171"/>
        <v>19.146140658670369</v>
      </c>
      <c r="AN275" s="13">
        <f t="shared" si="172"/>
        <v>1.9146140658670368</v>
      </c>
      <c r="AO275" s="13">
        <f t="shared" si="173"/>
        <v>1.9146140658670368</v>
      </c>
      <c r="AP275" s="161">
        <f t="shared" si="174"/>
        <v>106</v>
      </c>
      <c r="AU275" s="11">
        <v>100</v>
      </c>
      <c r="AV275" s="13">
        <f t="shared" si="175"/>
        <v>0</v>
      </c>
      <c r="AW275" s="13">
        <f t="shared" si="176"/>
        <v>0</v>
      </c>
      <c r="AX275" s="17">
        <f t="shared" si="177"/>
        <v>1</v>
      </c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">
        <f t="shared" si="178"/>
        <v>24.854204248017201</v>
      </c>
      <c r="BL275" s="11">
        <f t="shared" si="179"/>
        <v>270</v>
      </c>
    </row>
    <row r="276" spans="1:65" ht="48" x14ac:dyDescent="0.25">
      <c r="A276" s="11">
        <v>212</v>
      </c>
      <c r="B276" s="89" t="s">
        <v>276</v>
      </c>
      <c r="C276" s="12">
        <v>43.75817719847683</v>
      </c>
      <c r="D276" s="14">
        <f t="shared" si="144"/>
        <v>34.97580025331591</v>
      </c>
      <c r="E276" s="13">
        <f t="shared" si="145"/>
        <v>3.4975800253315912</v>
      </c>
      <c r="F276" s="121">
        <f t="shared" si="146"/>
        <v>270</v>
      </c>
      <c r="G276" s="60">
        <v>0</v>
      </c>
      <c r="H276" s="13">
        <f t="shared" si="147"/>
        <v>0</v>
      </c>
      <c r="I276" s="13">
        <f t="shared" si="148"/>
        <v>0</v>
      </c>
      <c r="J276" s="13">
        <f t="shared" si="149"/>
        <v>0</v>
      </c>
      <c r="K276" s="124">
        <f t="shared" si="150"/>
        <v>171</v>
      </c>
      <c r="L276" s="131">
        <v>0</v>
      </c>
      <c r="M276" s="13">
        <f t="shared" si="151"/>
        <v>0</v>
      </c>
      <c r="N276" s="13">
        <f t="shared" si="152"/>
        <v>0</v>
      </c>
      <c r="O276" s="134">
        <f t="shared" si="153"/>
        <v>138</v>
      </c>
      <c r="P276" s="137">
        <v>0</v>
      </c>
      <c r="Q276" s="13">
        <f t="shared" si="154"/>
        <v>0</v>
      </c>
      <c r="R276" s="13">
        <f t="shared" si="155"/>
        <v>0</v>
      </c>
      <c r="S276" s="13">
        <f t="shared" si="156"/>
        <v>0</v>
      </c>
      <c r="T276" s="130">
        <f t="shared" si="157"/>
        <v>149</v>
      </c>
      <c r="U276" s="14">
        <v>0</v>
      </c>
      <c r="V276" s="13">
        <f t="shared" si="158"/>
        <v>100</v>
      </c>
      <c r="W276" s="13">
        <f t="shared" si="159"/>
        <v>10</v>
      </c>
      <c r="X276" s="141">
        <f t="shared" si="160"/>
        <v>1</v>
      </c>
      <c r="Y276" s="14">
        <v>0</v>
      </c>
      <c r="Z276" s="13">
        <f t="shared" si="161"/>
        <v>100</v>
      </c>
      <c r="AA276" s="13">
        <f t="shared" si="162"/>
        <v>10</v>
      </c>
      <c r="AB276" s="147">
        <f t="shared" si="163"/>
        <v>1</v>
      </c>
      <c r="AC276" s="11">
        <v>0</v>
      </c>
      <c r="AD276" s="13">
        <f t="shared" si="164"/>
        <v>0</v>
      </c>
      <c r="AE276" s="13">
        <f t="shared" si="165"/>
        <v>0</v>
      </c>
      <c r="AF276" s="15">
        <f t="shared" si="166"/>
        <v>0</v>
      </c>
      <c r="AG276" s="17">
        <f t="shared" si="167"/>
        <v>198</v>
      </c>
      <c r="AH276" s="11">
        <v>0</v>
      </c>
      <c r="AI276" s="13">
        <f t="shared" si="168"/>
        <v>0</v>
      </c>
      <c r="AJ276" s="13">
        <f t="shared" si="169"/>
        <v>0</v>
      </c>
      <c r="AK276" s="155">
        <f t="shared" si="170"/>
        <v>1</v>
      </c>
      <c r="AL276" s="14">
        <v>1.9097586568730327</v>
      </c>
      <c r="AM276" s="13">
        <f t="shared" si="171"/>
        <v>1.9097586568730327</v>
      </c>
      <c r="AN276" s="13">
        <f t="shared" si="172"/>
        <v>0.19097586568730329</v>
      </c>
      <c r="AO276" s="13">
        <f t="shared" si="173"/>
        <v>0.19097586568730329</v>
      </c>
      <c r="AP276" s="161">
        <f t="shared" si="174"/>
        <v>160</v>
      </c>
      <c r="AU276" s="11">
        <v>100</v>
      </c>
      <c r="AV276" s="13">
        <f t="shared" si="175"/>
        <v>0</v>
      </c>
      <c r="AW276" s="13">
        <f t="shared" si="176"/>
        <v>0</v>
      </c>
      <c r="AX276" s="17">
        <f t="shared" si="177"/>
        <v>1</v>
      </c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">
        <f t="shared" si="178"/>
        <v>23.688555891018893</v>
      </c>
      <c r="BL276" s="11">
        <f t="shared" si="179"/>
        <v>271</v>
      </c>
    </row>
    <row r="277" spans="1:65" ht="24" x14ac:dyDescent="0.25">
      <c r="A277" s="11">
        <v>269</v>
      </c>
      <c r="B277" s="91" t="s">
        <v>334</v>
      </c>
      <c r="C277" s="12">
        <v>34.534449678800861</v>
      </c>
      <c r="D277" s="14">
        <f t="shared" si="144"/>
        <v>24.311752205567462</v>
      </c>
      <c r="E277" s="13">
        <f t="shared" si="145"/>
        <v>2.4311752205567463</v>
      </c>
      <c r="F277" s="121">
        <f t="shared" si="146"/>
        <v>273</v>
      </c>
      <c r="G277" s="60">
        <v>0</v>
      </c>
      <c r="H277" s="13">
        <f t="shared" si="147"/>
        <v>0</v>
      </c>
      <c r="I277" s="13">
        <f t="shared" si="148"/>
        <v>0</v>
      </c>
      <c r="J277" s="13">
        <f t="shared" si="149"/>
        <v>0</v>
      </c>
      <c r="K277" s="124">
        <f t="shared" si="150"/>
        <v>171</v>
      </c>
      <c r="L277" s="131">
        <v>0</v>
      </c>
      <c r="M277" s="13">
        <f t="shared" si="151"/>
        <v>0</v>
      </c>
      <c r="N277" s="13">
        <f t="shared" si="152"/>
        <v>0</v>
      </c>
      <c r="O277" s="134">
        <f t="shared" si="153"/>
        <v>138</v>
      </c>
      <c r="P277" s="137">
        <v>0</v>
      </c>
      <c r="Q277" s="13">
        <f t="shared" si="154"/>
        <v>0</v>
      </c>
      <c r="R277" s="13">
        <f t="shared" si="155"/>
        <v>0</v>
      </c>
      <c r="S277" s="13">
        <f t="shared" si="156"/>
        <v>0</v>
      </c>
      <c r="T277" s="130">
        <f t="shared" si="157"/>
        <v>149</v>
      </c>
      <c r="U277" s="14">
        <v>0</v>
      </c>
      <c r="V277" s="13">
        <f t="shared" si="158"/>
        <v>100</v>
      </c>
      <c r="W277" s="13">
        <f t="shared" si="159"/>
        <v>10</v>
      </c>
      <c r="X277" s="141">
        <f t="shared" si="160"/>
        <v>1</v>
      </c>
      <c r="Y277" s="14">
        <v>0</v>
      </c>
      <c r="Z277" s="13">
        <f t="shared" si="161"/>
        <v>100</v>
      </c>
      <c r="AA277" s="13">
        <f t="shared" si="162"/>
        <v>10</v>
      </c>
      <c r="AB277" s="147">
        <f t="shared" si="163"/>
        <v>1</v>
      </c>
      <c r="AC277" s="11">
        <v>0</v>
      </c>
      <c r="AD277" s="13">
        <f t="shared" si="164"/>
        <v>0</v>
      </c>
      <c r="AE277" s="13">
        <f t="shared" si="165"/>
        <v>0</v>
      </c>
      <c r="AF277" s="15">
        <f t="shared" si="166"/>
        <v>0</v>
      </c>
      <c r="AG277" s="17">
        <f t="shared" si="167"/>
        <v>198</v>
      </c>
      <c r="AH277" s="11">
        <v>0</v>
      </c>
      <c r="AI277" s="13">
        <f t="shared" si="168"/>
        <v>0</v>
      </c>
      <c r="AJ277" s="13">
        <f t="shared" si="169"/>
        <v>0</v>
      </c>
      <c r="AK277" s="155">
        <f t="shared" si="170"/>
        <v>1</v>
      </c>
      <c r="AL277" s="14">
        <v>0</v>
      </c>
      <c r="AM277" s="13">
        <f t="shared" si="171"/>
        <v>0</v>
      </c>
      <c r="AN277" s="13">
        <f t="shared" si="172"/>
        <v>0</v>
      </c>
      <c r="AO277" s="13">
        <f t="shared" si="173"/>
        <v>0</v>
      </c>
      <c r="AP277" s="161">
        <f t="shared" si="174"/>
        <v>170</v>
      </c>
      <c r="AU277" s="11">
        <v>100</v>
      </c>
      <c r="AV277" s="13">
        <f t="shared" si="175"/>
        <v>0</v>
      </c>
      <c r="AW277" s="13">
        <f t="shared" si="176"/>
        <v>0</v>
      </c>
      <c r="AX277" s="17">
        <f t="shared" si="177"/>
        <v>1</v>
      </c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">
        <f t="shared" si="178"/>
        <v>22.431175220556746</v>
      </c>
      <c r="BL277" s="11">
        <f t="shared" si="179"/>
        <v>272</v>
      </c>
    </row>
    <row r="278" spans="1:65" x14ac:dyDescent="0.25">
      <c r="A278" s="11">
        <v>246</v>
      </c>
      <c r="B278" s="86" t="s">
        <v>310</v>
      </c>
      <c r="C278" s="12">
        <v>13.506320691949433</v>
      </c>
      <c r="D278" s="14">
        <f t="shared" si="144"/>
        <v>0</v>
      </c>
      <c r="E278" s="13">
        <f t="shared" si="145"/>
        <v>0</v>
      </c>
      <c r="F278" s="121">
        <f t="shared" si="146"/>
        <v>274</v>
      </c>
      <c r="G278" s="60">
        <v>0</v>
      </c>
      <c r="H278" s="13">
        <f t="shared" si="147"/>
        <v>0</v>
      </c>
      <c r="I278" s="13">
        <f t="shared" si="148"/>
        <v>0</v>
      </c>
      <c r="J278" s="13">
        <f t="shared" si="149"/>
        <v>0</v>
      </c>
      <c r="K278" s="124">
        <f t="shared" si="150"/>
        <v>171</v>
      </c>
      <c r="L278" s="131">
        <v>0</v>
      </c>
      <c r="M278" s="13">
        <f t="shared" si="151"/>
        <v>0</v>
      </c>
      <c r="N278" s="13">
        <f t="shared" si="152"/>
        <v>0</v>
      </c>
      <c r="O278" s="134">
        <f t="shared" si="153"/>
        <v>138</v>
      </c>
      <c r="P278" s="137">
        <v>0</v>
      </c>
      <c r="Q278" s="13">
        <f t="shared" si="154"/>
        <v>0</v>
      </c>
      <c r="R278" s="13">
        <f t="shared" si="155"/>
        <v>0</v>
      </c>
      <c r="S278" s="13">
        <f t="shared" si="156"/>
        <v>0</v>
      </c>
      <c r="T278" s="130">
        <f t="shared" si="157"/>
        <v>149</v>
      </c>
      <c r="U278" s="14">
        <v>0</v>
      </c>
      <c r="V278" s="13">
        <f t="shared" si="158"/>
        <v>100</v>
      </c>
      <c r="W278" s="13">
        <f t="shared" si="159"/>
        <v>10</v>
      </c>
      <c r="X278" s="141">
        <f t="shared" si="160"/>
        <v>1</v>
      </c>
      <c r="Y278" s="14">
        <v>0</v>
      </c>
      <c r="Z278" s="13">
        <f t="shared" si="161"/>
        <v>100</v>
      </c>
      <c r="AA278" s="13">
        <f t="shared" si="162"/>
        <v>10</v>
      </c>
      <c r="AB278" s="147">
        <f t="shared" si="163"/>
        <v>1</v>
      </c>
      <c r="AC278" s="11">
        <v>0</v>
      </c>
      <c r="AD278" s="13">
        <f t="shared" si="164"/>
        <v>0</v>
      </c>
      <c r="AE278" s="13">
        <f t="shared" si="165"/>
        <v>0</v>
      </c>
      <c r="AF278" s="15">
        <f t="shared" si="166"/>
        <v>0</v>
      </c>
      <c r="AG278" s="17">
        <f t="shared" si="167"/>
        <v>198</v>
      </c>
      <c r="AH278" s="11">
        <v>0</v>
      </c>
      <c r="AI278" s="13">
        <f t="shared" si="168"/>
        <v>0</v>
      </c>
      <c r="AJ278" s="13">
        <f t="shared" si="169"/>
        <v>0</v>
      </c>
      <c r="AK278" s="155">
        <f t="shared" si="170"/>
        <v>1</v>
      </c>
      <c r="AL278" s="14">
        <v>0</v>
      </c>
      <c r="AM278" s="13">
        <f t="shared" si="171"/>
        <v>0</v>
      </c>
      <c r="AN278" s="13">
        <f t="shared" si="172"/>
        <v>0</v>
      </c>
      <c r="AO278" s="13">
        <f t="shared" si="173"/>
        <v>0</v>
      </c>
      <c r="AP278" s="161">
        <f t="shared" si="174"/>
        <v>170</v>
      </c>
      <c r="AU278" s="11">
        <v>100</v>
      </c>
      <c r="AV278" s="13">
        <f t="shared" si="175"/>
        <v>0</v>
      </c>
      <c r="AW278" s="13">
        <f t="shared" si="176"/>
        <v>0</v>
      </c>
      <c r="AX278" s="17">
        <f t="shared" si="177"/>
        <v>1</v>
      </c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">
        <f t="shared" si="178"/>
        <v>20</v>
      </c>
      <c r="BL278" s="11">
        <f t="shared" si="179"/>
        <v>273</v>
      </c>
    </row>
    <row r="279" spans="1:65" ht="36" x14ac:dyDescent="0.25">
      <c r="A279" s="11">
        <v>3</v>
      </c>
      <c r="B279" s="80" t="s">
        <v>66</v>
      </c>
      <c r="C279" s="12">
        <v>41.729729729729733</v>
      </c>
      <c r="D279" s="14">
        <f t="shared" si="144"/>
        <v>32.630602910602917</v>
      </c>
      <c r="E279" s="13">
        <f t="shared" si="145"/>
        <v>3.2630602910602922</v>
      </c>
      <c r="F279" s="121">
        <f t="shared" si="146"/>
        <v>271</v>
      </c>
      <c r="G279" s="60">
        <v>0</v>
      </c>
      <c r="H279" s="13">
        <f t="shared" si="147"/>
        <v>0</v>
      </c>
      <c r="I279" s="13">
        <f t="shared" si="148"/>
        <v>0</v>
      </c>
      <c r="J279" s="13">
        <f t="shared" si="149"/>
        <v>0</v>
      </c>
      <c r="K279" s="124">
        <f t="shared" si="150"/>
        <v>171</v>
      </c>
      <c r="L279" s="131">
        <v>0</v>
      </c>
      <c r="M279" s="13">
        <f t="shared" si="151"/>
        <v>0</v>
      </c>
      <c r="N279" s="13">
        <f t="shared" si="152"/>
        <v>0</v>
      </c>
      <c r="O279" s="134">
        <f t="shared" si="153"/>
        <v>138</v>
      </c>
      <c r="P279" s="16">
        <v>0</v>
      </c>
      <c r="Q279" s="13">
        <f t="shared" si="154"/>
        <v>0</v>
      </c>
      <c r="R279" s="13">
        <f t="shared" si="155"/>
        <v>0</v>
      </c>
      <c r="S279" s="13">
        <f t="shared" si="156"/>
        <v>0</v>
      </c>
      <c r="T279" s="130">
        <f t="shared" si="157"/>
        <v>149</v>
      </c>
      <c r="U279" s="14">
        <v>100</v>
      </c>
      <c r="V279" s="13">
        <f t="shared" si="158"/>
        <v>0</v>
      </c>
      <c r="W279" s="13">
        <f t="shared" si="159"/>
        <v>0</v>
      </c>
      <c r="X279" s="141">
        <f t="shared" si="160"/>
        <v>273</v>
      </c>
      <c r="Y279" s="14">
        <v>0</v>
      </c>
      <c r="Z279" s="13">
        <f t="shared" si="161"/>
        <v>100</v>
      </c>
      <c r="AA279" s="13">
        <f t="shared" si="162"/>
        <v>10</v>
      </c>
      <c r="AB279" s="147">
        <f t="shared" si="163"/>
        <v>1</v>
      </c>
      <c r="AC279" s="14">
        <v>0</v>
      </c>
      <c r="AD279" s="13">
        <f t="shared" si="164"/>
        <v>0</v>
      </c>
      <c r="AE279" s="13">
        <f t="shared" si="165"/>
        <v>0</v>
      </c>
      <c r="AF279" s="15">
        <f t="shared" si="166"/>
        <v>0</v>
      </c>
      <c r="AG279" s="17">
        <f t="shared" si="167"/>
        <v>198</v>
      </c>
      <c r="AH279" s="14">
        <v>0</v>
      </c>
      <c r="AI279" s="13">
        <f t="shared" si="168"/>
        <v>0</v>
      </c>
      <c r="AJ279" s="13">
        <f t="shared" si="169"/>
        <v>0</v>
      </c>
      <c r="AK279" s="155">
        <f t="shared" si="170"/>
        <v>1</v>
      </c>
      <c r="AL279" s="14">
        <v>0</v>
      </c>
      <c r="AM279" s="13">
        <f t="shared" si="171"/>
        <v>0</v>
      </c>
      <c r="AN279" s="13">
        <f t="shared" si="172"/>
        <v>0</v>
      </c>
      <c r="AO279" s="13">
        <f t="shared" si="173"/>
        <v>0</v>
      </c>
      <c r="AP279" s="161">
        <f t="shared" si="174"/>
        <v>170</v>
      </c>
      <c r="AQ279" s="144" t="e">
        <f>'Исходные данные'!AF7</f>
        <v>#DIV/0!</v>
      </c>
      <c r="AR279" s="164" t="e">
        <f>(AQ279-$AQ$4)/(100-$AQ$4)*100</f>
        <v>#DIV/0!</v>
      </c>
      <c r="AS279" s="164" t="e">
        <f>AR279*$AS$5/100</f>
        <v>#DIV/0!</v>
      </c>
      <c r="AT279" s="166" t="e">
        <f>RANK(AS279,$AS$6:$AS$49)</f>
        <v>#DIV/0!</v>
      </c>
      <c r="AU279" s="14">
        <v>100</v>
      </c>
      <c r="AV279" s="13">
        <f t="shared" si="175"/>
        <v>0</v>
      </c>
      <c r="AW279" s="13">
        <f t="shared" si="176"/>
        <v>0</v>
      </c>
      <c r="AX279" s="17">
        <f t="shared" si="177"/>
        <v>1</v>
      </c>
      <c r="AY279" s="14" t="e">
        <f>'Исходные данные'!AL7</f>
        <v>#DIV/0!</v>
      </c>
      <c r="AZ279" s="13" t="e">
        <f>($AY$5-AY279)/($AY$5-$AY$4)*100</f>
        <v>#DIV/0!</v>
      </c>
      <c r="BA279" s="13" t="e">
        <f>AZ279*$BA$5/100</f>
        <v>#DIV/0!</v>
      </c>
      <c r="BB279" s="17" t="e">
        <f>RANK(BA279,$BA$6:$BA$49)</f>
        <v>#DIV/0!</v>
      </c>
      <c r="BC279" s="14" t="e">
        <f>'Исходные данные'!AO7</f>
        <v>#DIV/0!</v>
      </c>
      <c r="BD279" s="13" t="e">
        <f>($BC$5-BC279)/($BC$5-$BC$4)*100</f>
        <v>#DIV/0!</v>
      </c>
      <c r="BE279" s="13" t="e">
        <f>BD279*$BE$5/100</f>
        <v>#DIV/0!</v>
      </c>
      <c r="BF279" s="17" t="e">
        <f>RANK(BE279,$BE$6:$BE$49)</f>
        <v>#DIV/0!</v>
      </c>
      <c r="BG279" s="14" t="e">
        <f>'Исходные данные'!AR7</f>
        <v>#DIV/0!</v>
      </c>
      <c r="BH279" s="13" t="e">
        <f>($BG$5-BG279)/($BG$5-$BG$4)*100</f>
        <v>#DIV/0!</v>
      </c>
      <c r="BI279" s="13" t="e">
        <f>BH279*$BI$5/100</f>
        <v>#DIV/0!</v>
      </c>
      <c r="BJ279" s="17" t="e">
        <f>RANK(BI279,$BI$6:$BI$49)</f>
        <v>#DIV/0!</v>
      </c>
      <c r="BK279" s="13">
        <f t="shared" si="178"/>
        <v>13.263060291060292</v>
      </c>
      <c r="BL279" s="11">
        <f t="shared" si="179"/>
        <v>274</v>
      </c>
      <c r="BM279" s="18"/>
    </row>
  </sheetData>
  <autoFilter ref="A5:BM279">
    <sortState ref="A9:BM279">
      <sortCondition ref="BL5:BL279"/>
    </sortState>
  </autoFilter>
  <mergeCells count="46">
    <mergeCell ref="A1:BL1"/>
    <mergeCell ref="A2:A5"/>
    <mergeCell ref="B2:B5"/>
    <mergeCell ref="C2:F2"/>
    <mergeCell ref="G2:K2"/>
    <mergeCell ref="L2:O2"/>
    <mergeCell ref="P2:T2"/>
    <mergeCell ref="U2:X2"/>
    <mergeCell ref="Y2:AB2"/>
    <mergeCell ref="AC2:AG2"/>
    <mergeCell ref="BG2:BJ2"/>
    <mergeCell ref="BK2:BK5"/>
    <mergeCell ref="BL2:BL5"/>
    <mergeCell ref="D3:D5"/>
    <mergeCell ref="F3:F4"/>
    <mergeCell ref="H3:H5"/>
    <mergeCell ref="K3:K4"/>
    <mergeCell ref="M3:M5"/>
    <mergeCell ref="O3:O4"/>
    <mergeCell ref="Q3:Q5"/>
    <mergeCell ref="AH2:AK2"/>
    <mergeCell ref="AL2:AP2"/>
    <mergeCell ref="AQ2:AT2"/>
    <mergeCell ref="AU2:AX2"/>
    <mergeCell ref="AY2:BB2"/>
    <mergeCell ref="BC2:BF2"/>
    <mergeCell ref="AT3:AT4"/>
    <mergeCell ref="T3:T4"/>
    <mergeCell ref="V3:V5"/>
    <mergeCell ref="X3:X4"/>
    <mergeCell ref="Z3:Z5"/>
    <mergeCell ref="AB3:AB4"/>
    <mergeCell ref="AG3:AG4"/>
    <mergeCell ref="AI3:AI5"/>
    <mergeCell ref="AK3:AK4"/>
    <mergeCell ref="AM3:AM5"/>
    <mergeCell ref="AP3:AP4"/>
    <mergeCell ref="AR3:AR5"/>
    <mergeCell ref="BH3:BH5"/>
    <mergeCell ref="BJ3:BJ4"/>
    <mergeCell ref="AV3:AV5"/>
    <mergeCell ref="AX3:AX4"/>
    <mergeCell ref="AZ3:AZ5"/>
    <mergeCell ref="BB3:BB4"/>
    <mergeCell ref="BD3:BD5"/>
    <mergeCell ref="BF3:BF4"/>
  </mergeCells>
  <printOptions horizontalCentered="1"/>
  <pageMargins left="3.937007874015748E-2" right="3.937007874015748E-2" top="0.15748031496062992" bottom="0.15748031496062992" header="0.31496062992125984" footer="0.31496062992125984"/>
  <pageSetup paperSize="9" scale="8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276"/>
  <sheetViews>
    <sheetView topLeftCell="A55" workbookViewId="0">
      <selection activeCell="E12" sqref="E12"/>
    </sheetView>
  </sheetViews>
  <sheetFormatPr defaultRowHeight="15" x14ac:dyDescent="0.25"/>
  <cols>
    <col min="1" max="1" width="10.28515625" style="1" customWidth="1"/>
    <col min="2" max="2" width="31.5703125" style="3" customWidth="1"/>
    <col min="3" max="3" width="15.140625" style="2" customWidth="1"/>
  </cols>
  <sheetData>
    <row r="1" spans="1:3" ht="35.25" customHeight="1" x14ac:dyDescent="0.25">
      <c r="A1" s="279" t="s">
        <v>342</v>
      </c>
      <c r="B1" s="279"/>
      <c r="C1" s="279"/>
    </row>
    <row r="2" spans="1:3" ht="45" x14ac:dyDescent="0.25">
      <c r="A2" s="5" t="s">
        <v>15</v>
      </c>
      <c r="B2" s="6" t="s">
        <v>2</v>
      </c>
      <c r="C2" s="7" t="s">
        <v>14</v>
      </c>
    </row>
    <row r="3" spans="1:3" ht="24" x14ac:dyDescent="0.25">
      <c r="A3" s="167">
        <v>1</v>
      </c>
      <c r="B3" s="88" t="s">
        <v>323</v>
      </c>
      <c r="C3" s="168">
        <v>60.388795346566113</v>
      </c>
    </row>
    <row r="4" spans="1:3" x14ac:dyDescent="0.25">
      <c r="A4" s="167">
        <v>2</v>
      </c>
      <c r="B4" s="76" t="s">
        <v>314</v>
      </c>
      <c r="C4" s="168">
        <v>58.264390266684821</v>
      </c>
    </row>
    <row r="5" spans="1:3" x14ac:dyDescent="0.25">
      <c r="A5" s="167">
        <v>3</v>
      </c>
      <c r="B5" s="86" t="s">
        <v>104</v>
      </c>
      <c r="C5" s="168">
        <v>57.301673486477895</v>
      </c>
    </row>
    <row r="6" spans="1:3" x14ac:dyDescent="0.25">
      <c r="A6" s="167">
        <v>4</v>
      </c>
      <c r="B6" s="86" t="s">
        <v>95</v>
      </c>
      <c r="C6" s="168">
        <v>56.324136194676278</v>
      </c>
    </row>
    <row r="7" spans="1:3" x14ac:dyDescent="0.25">
      <c r="A7" s="167">
        <v>5</v>
      </c>
      <c r="B7" s="76" t="s">
        <v>110</v>
      </c>
      <c r="C7" s="168">
        <v>55.443092334562138</v>
      </c>
    </row>
    <row r="8" spans="1:3" x14ac:dyDescent="0.25">
      <c r="A8" s="167">
        <v>6</v>
      </c>
      <c r="B8" s="80" t="s">
        <v>65</v>
      </c>
      <c r="C8" s="168">
        <v>55.344883813254796</v>
      </c>
    </row>
    <row r="9" spans="1:3" x14ac:dyDescent="0.25">
      <c r="A9" s="167">
        <v>7</v>
      </c>
      <c r="B9" s="76" t="s">
        <v>128</v>
      </c>
      <c r="C9" s="168">
        <v>55.268698117065725</v>
      </c>
    </row>
    <row r="10" spans="1:3" ht="24" x14ac:dyDescent="0.25">
      <c r="A10" s="167">
        <v>8</v>
      </c>
      <c r="B10" s="76" t="s">
        <v>230</v>
      </c>
      <c r="C10" s="168">
        <v>55.085082242071053</v>
      </c>
    </row>
    <row r="11" spans="1:3" ht="36" x14ac:dyDescent="0.25">
      <c r="A11" s="167">
        <v>9</v>
      </c>
      <c r="B11" s="75" t="s">
        <v>332</v>
      </c>
      <c r="C11" s="168">
        <v>53.926701328857717</v>
      </c>
    </row>
    <row r="12" spans="1:3" x14ac:dyDescent="0.25">
      <c r="A12" s="167">
        <v>10</v>
      </c>
      <c r="B12" s="76" t="s">
        <v>127</v>
      </c>
      <c r="C12" s="168">
        <v>53.868727387130569</v>
      </c>
    </row>
    <row r="13" spans="1:3" ht="24" x14ac:dyDescent="0.25">
      <c r="A13" s="167">
        <v>11</v>
      </c>
      <c r="B13" s="75" t="s">
        <v>328</v>
      </c>
      <c r="C13" s="168">
        <v>53.469055304730709</v>
      </c>
    </row>
    <row r="14" spans="1:3" ht="24" x14ac:dyDescent="0.25">
      <c r="A14" s="167">
        <v>12</v>
      </c>
      <c r="B14" s="80" t="s">
        <v>76</v>
      </c>
      <c r="C14" s="168">
        <v>53.349013236855846</v>
      </c>
    </row>
    <row r="15" spans="1:3" ht="24" x14ac:dyDescent="0.25">
      <c r="A15" s="167">
        <v>13</v>
      </c>
      <c r="B15" s="80" t="s">
        <v>74</v>
      </c>
      <c r="C15" s="168">
        <v>53.034477196212848</v>
      </c>
    </row>
    <row r="16" spans="1:3" x14ac:dyDescent="0.25">
      <c r="A16" s="167">
        <v>14</v>
      </c>
      <c r="B16" s="76" t="s">
        <v>312</v>
      </c>
      <c r="C16" s="168">
        <v>52.267673580320647</v>
      </c>
    </row>
    <row r="17" spans="1:3" x14ac:dyDescent="0.25">
      <c r="A17" s="167">
        <v>15</v>
      </c>
      <c r="B17" s="76" t="s">
        <v>144</v>
      </c>
      <c r="C17" s="168">
        <v>52.26750976818176</v>
      </c>
    </row>
    <row r="18" spans="1:3" x14ac:dyDescent="0.25">
      <c r="A18" s="167">
        <v>16</v>
      </c>
      <c r="B18" s="86" t="s">
        <v>89</v>
      </c>
      <c r="C18" s="168">
        <v>51.750368791841893</v>
      </c>
    </row>
    <row r="19" spans="1:3" x14ac:dyDescent="0.25">
      <c r="A19" s="167">
        <v>17</v>
      </c>
      <c r="B19" s="86" t="s">
        <v>94</v>
      </c>
      <c r="C19" s="168">
        <v>51.590265135986641</v>
      </c>
    </row>
    <row r="20" spans="1:3" x14ac:dyDescent="0.25">
      <c r="A20" s="167">
        <v>18</v>
      </c>
      <c r="B20" s="76" t="s">
        <v>116</v>
      </c>
      <c r="C20" s="168">
        <v>51.517150033449028</v>
      </c>
    </row>
    <row r="21" spans="1:3" ht="24" x14ac:dyDescent="0.25">
      <c r="A21" s="167">
        <v>19</v>
      </c>
      <c r="B21" s="75" t="s">
        <v>327</v>
      </c>
      <c r="C21" s="168">
        <v>51.380496444531047</v>
      </c>
    </row>
    <row r="22" spans="1:3" x14ac:dyDescent="0.25">
      <c r="A22" s="167">
        <v>20</v>
      </c>
      <c r="B22" s="76" t="s">
        <v>315</v>
      </c>
      <c r="C22" s="168">
        <v>51.250272263147608</v>
      </c>
    </row>
    <row r="23" spans="1:3" ht="24" x14ac:dyDescent="0.25">
      <c r="A23" s="167">
        <v>21</v>
      </c>
      <c r="B23" s="89" t="s">
        <v>286</v>
      </c>
      <c r="C23" s="168">
        <v>50.877839928074742</v>
      </c>
    </row>
    <row r="24" spans="1:3" ht="36" x14ac:dyDescent="0.25">
      <c r="A24" s="167">
        <v>22</v>
      </c>
      <c r="B24" s="76" t="s">
        <v>265</v>
      </c>
      <c r="C24" s="168">
        <v>50.580610923067447</v>
      </c>
    </row>
    <row r="25" spans="1:3" ht="24" x14ac:dyDescent="0.25">
      <c r="A25" s="167">
        <v>23</v>
      </c>
      <c r="B25" s="75" t="s">
        <v>83</v>
      </c>
      <c r="C25" s="168">
        <v>50.417634937758976</v>
      </c>
    </row>
    <row r="26" spans="1:3" ht="24" x14ac:dyDescent="0.25">
      <c r="A26" s="167">
        <v>24</v>
      </c>
      <c r="B26" s="80" t="s">
        <v>69</v>
      </c>
      <c r="C26" s="168">
        <v>50.415703213977267</v>
      </c>
    </row>
    <row r="27" spans="1:3" ht="24" x14ac:dyDescent="0.25">
      <c r="A27" s="167">
        <v>25</v>
      </c>
      <c r="B27" s="80" t="s">
        <v>72</v>
      </c>
      <c r="C27" s="168">
        <v>50.410413093299269</v>
      </c>
    </row>
    <row r="28" spans="1:3" ht="36" x14ac:dyDescent="0.25">
      <c r="A28" s="167">
        <v>26</v>
      </c>
      <c r="B28" s="76" t="s">
        <v>311</v>
      </c>
      <c r="C28" s="168">
        <v>49.983365017300486</v>
      </c>
    </row>
    <row r="29" spans="1:3" x14ac:dyDescent="0.25">
      <c r="A29" s="167">
        <v>27</v>
      </c>
      <c r="B29" s="76" t="s">
        <v>232</v>
      </c>
      <c r="C29" s="168">
        <v>49.925670642547999</v>
      </c>
    </row>
    <row r="30" spans="1:3" x14ac:dyDescent="0.25">
      <c r="A30" s="167">
        <v>28</v>
      </c>
      <c r="B30" s="76" t="s">
        <v>172</v>
      </c>
      <c r="C30" s="168">
        <v>49.514890317563598</v>
      </c>
    </row>
    <row r="31" spans="1:3" ht="24" x14ac:dyDescent="0.25">
      <c r="A31" s="167">
        <v>29</v>
      </c>
      <c r="B31" s="80" t="s">
        <v>68</v>
      </c>
      <c r="C31" s="168">
        <v>49.484053071037735</v>
      </c>
    </row>
    <row r="32" spans="1:3" x14ac:dyDescent="0.25">
      <c r="A32" s="169">
        <v>30</v>
      </c>
      <c r="B32" s="76" t="s">
        <v>134</v>
      </c>
      <c r="C32" s="170">
        <v>49.17141568467575</v>
      </c>
    </row>
    <row r="33" spans="1:3" x14ac:dyDescent="0.25">
      <c r="A33" s="169">
        <v>31</v>
      </c>
      <c r="B33" s="101" t="s">
        <v>108</v>
      </c>
      <c r="C33" s="170">
        <v>49.071793846666132</v>
      </c>
    </row>
    <row r="34" spans="1:3" x14ac:dyDescent="0.25">
      <c r="A34" s="169">
        <v>32</v>
      </c>
      <c r="B34" s="86" t="s">
        <v>102</v>
      </c>
      <c r="C34" s="170">
        <v>48.715814892421186</v>
      </c>
    </row>
    <row r="35" spans="1:3" x14ac:dyDescent="0.25">
      <c r="A35" s="169">
        <v>33</v>
      </c>
      <c r="B35" s="76" t="s">
        <v>125</v>
      </c>
      <c r="C35" s="170">
        <v>48.593642611057589</v>
      </c>
    </row>
    <row r="36" spans="1:3" x14ac:dyDescent="0.25">
      <c r="A36" s="169">
        <v>34</v>
      </c>
      <c r="B36" s="76" t="s">
        <v>155</v>
      </c>
      <c r="C36" s="170">
        <v>48.42995817495607</v>
      </c>
    </row>
    <row r="37" spans="1:3" ht="36" x14ac:dyDescent="0.25">
      <c r="A37" s="169">
        <v>35</v>
      </c>
      <c r="B37" s="76" t="s">
        <v>213</v>
      </c>
      <c r="C37" s="170">
        <v>48.413405948549247</v>
      </c>
    </row>
    <row r="38" spans="1:3" x14ac:dyDescent="0.25">
      <c r="A38" s="169">
        <v>36</v>
      </c>
      <c r="B38" s="76" t="s">
        <v>241</v>
      </c>
      <c r="C38" s="170">
        <v>48.397136989175252</v>
      </c>
    </row>
    <row r="39" spans="1:3" ht="24" x14ac:dyDescent="0.25">
      <c r="A39" s="169">
        <v>37</v>
      </c>
      <c r="B39" s="88" t="s">
        <v>330</v>
      </c>
      <c r="C39" s="170">
        <v>48.343840218024383</v>
      </c>
    </row>
    <row r="40" spans="1:3" ht="24" x14ac:dyDescent="0.25">
      <c r="A40" s="169">
        <v>38</v>
      </c>
      <c r="B40" s="88" t="s">
        <v>329</v>
      </c>
      <c r="C40" s="170">
        <v>48.305001827003601</v>
      </c>
    </row>
    <row r="41" spans="1:3" ht="36" x14ac:dyDescent="0.25">
      <c r="A41" s="169">
        <v>39</v>
      </c>
      <c r="B41" s="88" t="s">
        <v>326</v>
      </c>
      <c r="C41" s="170">
        <v>48.122744600196739</v>
      </c>
    </row>
    <row r="42" spans="1:3" ht="24" x14ac:dyDescent="0.25">
      <c r="A42" s="169">
        <v>40</v>
      </c>
      <c r="B42" s="80" t="s">
        <v>85</v>
      </c>
      <c r="C42" s="170">
        <v>47.999184261274763</v>
      </c>
    </row>
    <row r="43" spans="1:3" ht="36" x14ac:dyDescent="0.25">
      <c r="A43" s="169">
        <v>41</v>
      </c>
      <c r="B43" s="76" t="s">
        <v>269</v>
      </c>
      <c r="C43" s="170">
        <v>47.87059480382775</v>
      </c>
    </row>
    <row r="44" spans="1:3" x14ac:dyDescent="0.25">
      <c r="A44" s="169">
        <v>42</v>
      </c>
      <c r="B44" s="86" t="s">
        <v>99</v>
      </c>
      <c r="C44" s="170">
        <v>47.844502356160653</v>
      </c>
    </row>
    <row r="45" spans="1:3" ht="24" x14ac:dyDescent="0.25">
      <c r="A45" s="169">
        <v>43</v>
      </c>
      <c r="B45" s="89" t="s">
        <v>283</v>
      </c>
      <c r="C45" s="170">
        <v>47.475504246351775</v>
      </c>
    </row>
    <row r="46" spans="1:3" ht="24" x14ac:dyDescent="0.25">
      <c r="A46" s="169">
        <v>44</v>
      </c>
      <c r="B46" s="80" t="s">
        <v>70</v>
      </c>
      <c r="C46" s="170">
        <v>47.375227563388798</v>
      </c>
    </row>
    <row r="47" spans="1:3" x14ac:dyDescent="0.25">
      <c r="A47" s="169">
        <v>45</v>
      </c>
      <c r="B47" s="86" t="s">
        <v>90</v>
      </c>
      <c r="C47" s="171">
        <v>46.948271384905553</v>
      </c>
    </row>
    <row r="48" spans="1:3" x14ac:dyDescent="0.25">
      <c r="A48" s="169">
        <v>46</v>
      </c>
      <c r="B48" s="76" t="s">
        <v>111</v>
      </c>
      <c r="C48" s="171">
        <v>46.882905089006051</v>
      </c>
    </row>
    <row r="49" spans="1:3" ht="24" x14ac:dyDescent="0.25">
      <c r="A49" s="169">
        <v>47</v>
      </c>
      <c r="B49" s="76" t="s">
        <v>120</v>
      </c>
      <c r="C49" s="171">
        <v>46.695679457932947</v>
      </c>
    </row>
    <row r="50" spans="1:3" ht="36" x14ac:dyDescent="0.25">
      <c r="A50" s="169">
        <v>48</v>
      </c>
      <c r="B50" s="89" t="s">
        <v>292</v>
      </c>
      <c r="C50" s="171">
        <v>46.648656952811614</v>
      </c>
    </row>
    <row r="51" spans="1:3" x14ac:dyDescent="0.25">
      <c r="A51" s="169">
        <v>49</v>
      </c>
      <c r="B51" s="76" t="s">
        <v>118</v>
      </c>
      <c r="C51" s="171">
        <v>46.56768995324731</v>
      </c>
    </row>
    <row r="52" spans="1:3" x14ac:dyDescent="0.25">
      <c r="A52" s="169">
        <v>50</v>
      </c>
      <c r="B52" s="76" t="s">
        <v>244</v>
      </c>
      <c r="C52" s="171">
        <v>46.529731782716254</v>
      </c>
    </row>
    <row r="53" spans="1:3" ht="36" x14ac:dyDescent="0.25">
      <c r="A53" s="169">
        <v>51</v>
      </c>
      <c r="B53" s="89" t="s">
        <v>298</v>
      </c>
      <c r="C53" s="171">
        <v>46.454007314257041</v>
      </c>
    </row>
    <row r="54" spans="1:3" x14ac:dyDescent="0.25">
      <c r="A54" s="169">
        <v>52</v>
      </c>
      <c r="B54" s="86" t="s">
        <v>96</v>
      </c>
      <c r="C54" s="171">
        <v>46.396296248977734</v>
      </c>
    </row>
    <row r="55" spans="1:3" ht="24" x14ac:dyDescent="0.25">
      <c r="A55" s="169">
        <v>53</v>
      </c>
      <c r="B55" s="75" t="s">
        <v>325</v>
      </c>
      <c r="C55" s="171">
        <v>46.353412804154779</v>
      </c>
    </row>
    <row r="56" spans="1:3" ht="24" x14ac:dyDescent="0.25">
      <c r="A56" s="169">
        <v>54</v>
      </c>
      <c r="B56" s="76" t="s">
        <v>249</v>
      </c>
      <c r="C56" s="171">
        <v>46.224238997199336</v>
      </c>
    </row>
    <row r="57" spans="1:3" x14ac:dyDescent="0.25">
      <c r="A57" s="169">
        <v>55</v>
      </c>
      <c r="B57" s="76" t="s">
        <v>138</v>
      </c>
      <c r="C57" s="171">
        <v>46.179966551034511</v>
      </c>
    </row>
    <row r="58" spans="1:3" ht="36" x14ac:dyDescent="0.25">
      <c r="A58" s="169">
        <v>56</v>
      </c>
      <c r="B58" s="76" t="s">
        <v>258</v>
      </c>
      <c r="C58" s="171">
        <v>46.170856316834808</v>
      </c>
    </row>
    <row r="59" spans="1:3" x14ac:dyDescent="0.25">
      <c r="A59" s="169">
        <v>57</v>
      </c>
      <c r="B59" s="76" t="s">
        <v>117</v>
      </c>
      <c r="C59" s="171">
        <v>46.136306241812491</v>
      </c>
    </row>
    <row r="60" spans="1:3" x14ac:dyDescent="0.25">
      <c r="A60" s="169">
        <v>58</v>
      </c>
      <c r="B60" s="76" t="s">
        <v>166</v>
      </c>
      <c r="C60" s="171">
        <v>46.11526351819434</v>
      </c>
    </row>
    <row r="61" spans="1:3" ht="36" x14ac:dyDescent="0.25">
      <c r="A61" s="169">
        <v>59</v>
      </c>
      <c r="B61" s="76" t="s">
        <v>251</v>
      </c>
      <c r="C61" s="171">
        <v>46.070558961783924</v>
      </c>
    </row>
    <row r="62" spans="1:3" ht="24" x14ac:dyDescent="0.25">
      <c r="A62" s="169">
        <v>60</v>
      </c>
      <c r="B62" s="80" t="s">
        <v>71</v>
      </c>
      <c r="C62" s="171">
        <v>45.96168260051855</v>
      </c>
    </row>
    <row r="63" spans="1:3" x14ac:dyDescent="0.25">
      <c r="A63" s="169">
        <v>61</v>
      </c>
      <c r="B63" s="76" t="s">
        <v>109</v>
      </c>
      <c r="C63" s="171">
        <v>45.720993632805744</v>
      </c>
    </row>
    <row r="64" spans="1:3" ht="24" x14ac:dyDescent="0.25">
      <c r="A64" s="169">
        <v>62</v>
      </c>
      <c r="B64" s="76" t="s">
        <v>207</v>
      </c>
      <c r="C64" s="171">
        <v>45.694282008546239</v>
      </c>
    </row>
    <row r="65" spans="1:3" ht="24" x14ac:dyDescent="0.25">
      <c r="A65" s="169">
        <v>63</v>
      </c>
      <c r="B65" s="76" t="s">
        <v>238</v>
      </c>
      <c r="C65" s="171">
        <v>45.519301198167817</v>
      </c>
    </row>
    <row r="66" spans="1:3" x14ac:dyDescent="0.25">
      <c r="A66" s="169">
        <v>64</v>
      </c>
      <c r="B66" s="76" t="s">
        <v>153</v>
      </c>
      <c r="C66" s="171">
        <v>45.455418606356794</v>
      </c>
    </row>
    <row r="67" spans="1:3" x14ac:dyDescent="0.25">
      <c r="A67" s="169">
        <v>65</v>
      </c>
      <c r="B67" s="76" t="s">
        <v>115</v>
      </c>
      <c r="C67" s="171">
        <v>45.383118230380035</v>
      </c>
    </row>
    <row r="68" spans="1:3" x14ac:dyDescent="0.25">
      <c r="A68" s="169">
        <v>66</v>
      </c>
      <c r="B68" s="86" t="s">
        <v>105</v>
      </c>
      <c r="C68" s="171">
        <v>45.240396453619354</v>
      </c>
    </row>
    <row r="69" spans="1:3" ht="24" x14ac:dyDescent="0.25">
      <c r="A69" s="169">
        <v>67</v>
      </c>
      <c r="B69" s="80" t="s">
        <v>75</v>
      </c>
      <c r="C69" s="171">
        <v>45.142468810628529</v>
      </c>
    </row>
    <row r="70" spans="1:3" x14ac:dyDescent="0.25">
      <c r="A70" s="169">
        <v>68</v>
      </c>
      <c r="B70" s="76" t="s">
        <v>164</v>
      </c>
      <c r="C70" s="171">
        <v>45.119011911677255</v>
      </c>
    </row>
    <row r="71" spans="1:3" ht="36" x14ac:dyDescent="0.25">
      <c r="A71" s="169">
        <v>69</v>
      </c>
      <c r="B71" s="88" t="s">
        <v>317</v>
      </c>
      <c r="C71" s="171">
        <v>45.114670046249643</v>
      </c>
    </row>
    <row r="72" spans="1:3" ht="36" x14ac:dyDescent="0.25">
      <c r="A72" s="169">
        <v>70</v>
      </c>
      <c r="B72" s="76" t="s">
        <v>253</v>
      </c>
      <c r="C72" s="171">
        <v>45.072590865945628</v>
      </c>
    </row>
    <row r="73" spans="1:3" x14ac:dyDescent="0.25">
      <c r="A73" s="169">
        <v>71</v>
      </c>
      <c r="B73" s="76" t="s">
        <v>112</v>
      </c>
      <c r="C73" s="171">
        <v>44.96842843773652</v>
      </c>
    </row>
    <row r="74" spans="1:3" x14ac:dyDescent="0.25">
      <c r="A74" s="169">
        <v>72</v>
      </c>
      <c r="B74" s="76" t="s">
        <v>202</v>
      </c>
      <c r="C74" s="171">
        <v>44.945531761179708</v>
      </c>
    </row>
    <row r="75" spans="1:3" x14ac:dyDescent="0.25">
      <c r="A75" s="169">
        <v>73</v>
      </c>
      <c r="B75" s="76" t="s">
        <v>137</v>
      </c>
      <c r="C75" s="171">
        <v>44.866287266622884</v>
      </c>
    </row>
    <row r="76" spans="1:3" ht="24" x14ac:dyDescent="0.25">
      <c r="A76" s="169">
        <v>74</v>
      </c>
      <c r="B76" s="76" t="s">
        <v>234</v>
      </c>
      <c r="C76" s="171">
        <v>44.624985886577228</v>
      </c>
    </row>
    <row r="77" spans="1:3" ht="36" x14ac:dyDescent="0.25">
      <c r="A77" s="169">
        <v>75</v>
      </c>
      <c r="B77" s="76" t="s">
        <v>250</v>
      </c>
      <c r="C77" s="171">
        <v>44.49183378078051</v>
      </c>
    </row>
    <row r="78" spans="1:3" ht="36" x14ac:dyDescent="0.25">
      <c r="A78" s="169">
        <v>76</v>
      </c>
      <c r="B78" s="89" t="s">
        <v>307</v>
      </c>
      <c r="C78" s="171">
        <v>44.434964620243171</v>
      </c>
    </row>
    <row r="79" spans="1:3" x14ac:dyDescent="0.25">
      <c r="A79" s="169">
        <v>77</v>
      </c>
      <c r="B79" s="76" t="s">
        <v>152</v>
      </c>
      <c r="C79" s="171">
        <v>44.409578634034958</v>
      </c>
    </row>
    <row r="80" spans="1:3" x14ac:dyDescent="0.25">
      <c r="A80" s="169">
        <v>78</v>
      </c>
      <c r="B80" s="76" t="s">
        <v>122</v>
      </c>
      <c r="C80" s="171">
        <v>44.338361342952702</v>
      </c>
    </row>
    <row r="81" spans="1:3" ht="24" x14ac:dyDescent="0.25">
      <c r="A81" s="169">
        <v>79</v>
      </c>
      <c r="B81" s="76" t="s">
        <v>189</v>
      </c>
      <c r="C81" s="171">
        <v>44.287411540140553</v>
      </c>
    </row>
    <row r="82" spans="1:3" ht="24" x14ac:dyDescent="0.25">
      <c r="A82" s="169">
        <v>80</v>
      </c>
      <c r="B82" s="75" t="s">
        <v>81</v>
      </c>
      <c r="C82" s="171">
        <v>44.125122392836715</v>
      </c>
    </row>
    <row r="83" spans="1:3" ht="24" x14ac:dyDescent="0.25">
      <c r="A83" s="169">
        <v>81</v>
      </c>
      <c r="B83" s="76" t="s">
        <v>224</v>
      </c>
      <c r="C83" s="171">
        <v>43.979681961727181</v>
      </c>
    </row>
    <row r="84" spans="1:3" x14ac:dyDescent="0.25">
      <c r="A84" s="169">
        <v>82</v>
      </c>
      <c r="B84" s="76" t="s">
        <v>208</v>
      </c>
      <c r="C84" s="171">
        <v>43.918533387698595</v>
      </c>
    </row>
    <row r="85" spans="1:3" ht="24" x14ac:dyDescent="0.25">
      <c r="A85" s="169">
        <v>83</v>
      </c>
      <c r="B85" s="76" t="s">
        <v>176</v>
      </c>
      <c r="C85" s="171">
        <v>43.94706503370606</v>
      </c>
    </row>
    <row r="86" spans="1:3" x14ac:dyDescent="0.25">
      <c r="A86" s="169">
        <v>84</v>
      </c>
      <c r="B86" s="76" t="s">
        <v>147</v>
      </c>
      <c r="C86" s="171">
        <v>43.953215031091062</v>
      </c>
    </row>
    <row r="87" spans="1:3" ht="24" x14ac:dyDescent="0.25">
      <c r="A87" s="169">
        <v>85</v>
      </c>
      <c r="B87" s="80" t="s">
        <v>73</v>
      </c>
      <c r="C87" s="171">
        <v>43.755922958944261</v>
      </c>
    </row>
    <row r="88" spans="1:3" x14ac:dyDescent="0.25">
      <c r="A88" s="169">
        <v>86</v>
      </c>
      <c r="B88" s="76" t="s">
        <v>121</v>
      </c>
      <c r="C88" s="171">
        <v>43.678141366897222</v>
      </c>
    </row>
    <row r="89" spans="1:3" x14ac:dyDescent="0.25">
      <c r="A89" s="169">
        <v>87</v>
      </c>
      <c r="B89" s="76" t="s">
        <v>154</v>
      </c>
      <c r="C89" s="171">
        <v>43.635605938558314</v>
      </c>
    </row>
    <row r="90" spans="1:3" x14ac:dyDescent="0.25">
      <c r="A90" s="169">
        <v>88</v>
      </c>
      <c r="B90" s="76" t="s">
        <v>160</v>
      </c>
      <c r="C90" s="171">
        <v>43.609489520821896</v>
      </c>
    </row>
    <row r="91" spans="1:3" x14ac:dyDescent="0.25">
      <c r="A91" s="169">
        <v>89</v>
      </c>
      <c r="B91" s="88" t="s">
        <v>333</v>
      </c>
      <c r="C91" s="171">
        <v>43.519853141178771</v>
      </c>
    </row>
    <row r="92" spans="1:3" ht="24" x14ac:dyDescent="0.25">
      <c r="A92" s="169">
        <v>90</v>
      </c>
      <c r="B92" s="75" t="s">
        <v>79</v>
      </c>
      <c r="C92" s="171">
        <v>43.567174162060965</v>
      </c>
    </row>
    <row r="93" spans="1:3" x14ac:dyDescent="0.25">
      <c r="A93" s="169">
        <v>91</v>
      </c>
      <c r="B93" s="76" t="s">
        <v>150</v>
      </c>
      <c r="C93" s="171">
        <v>43.457875846273581</v>
      </c>
    </row>
    <row r="94" spans="1:3" x14ac:dyDescent="0.25">
      <c r="A94" s="169">
        <v>92</v>
      </c>
      <c r="B94" s="76" t="s">
        <v>242</v>
      </c>
      <c r="C94" s="171">
        <v>43.456817917971343</v>
      </c>
    </row>
    <row r="95" spans="1:3" ht="24" x14ac:dyDescent="0.25">
      <c r="A95" s="169">
        <v>93</v>
      </c>
      <c r="B95" s="75" t="s">
        <v>322</v>
      </c>
      <c r="C95" s="171">
        <v>43.372363568282665</v>
      </c>
    </row>
    <row r="96" spans="1:3" x14ac:dyDescent="0.25">
      <c r="A96" s="169">
        <v>94</v>
      </c>
      <c r="B96" s="76" t="s">
        <v>168</v>
      </c>
      <c r="C96" s="171">
        <v>43.379158784027865</v>
      </c>
    </row>
    <row r="97" spans="1:3" ht="24" x14ac:dyDescent="0.25">
      <c r="A97" s="169">
        <v>95</v>
      </c>
      <c r="B97" s="76" t="s">
        <v>205</v>
      </c>
      <c r="C97" s="171">
        <v>43.246532777750673</v>
      </c>
    </row>
    <row r="98" spans="1:3" x14ac:dyDescent="0.25">
      <c r="A98" s="169">
        <v>96</v>
      </c>
      <c r="B98" s="76" t="s">
        <v>173</v>
      </c>
      <c r="C98" s="171">
        <v>43.201603788066336</v>
      </c>
    </row>
    <row r="99" spans="1:3" x14ac:dyDescent="0.25">
      <c r="A99" s="169">
        <v>97</v>
      </c>
      <c r="B99" s="76" t="s">
        <v>243</v>
      </c>
      <c r="C99" s="171">
        <v>43.030744791577391</v>
      </c>
    </row>
    <row r="100" spans="1:3" ht="36" x14ac:dyDescent="0.25">
      <c r="A100" s="169">
        <v>98</v>
      </c>
      <c r="B100" s="76" t="s">
        <v>218</v>
      </c>
      <c r="C100" s="171">
        <v>42.971758273382719</v>
      </c>
    </row>
    <row r="101" spans="1:3" x14ac:dyDescent="0.25">
      <c r="A101" s="169">
        <v>99</v>
      </c>
      <c r="B101" s="76" t="s">
        <v>163</v>
      </c>
      <c r="C101" s="171">
        <v>42.938480503854748</v>
      </c>
    </row>
    <row r="102" spans="1:3" ht="24" x14ac:dyDescent="0.25">
      <c r="A102" s="169">
        <v>100</v>
      </c>
      <c r="B102" s="76" t="s">
        <v>184</v>
      </c>
      <c r="C102" s="171">
        <v>42.936640695232789</v>
      </c>
    </row>
    <row r="103" spans="1:3" x14ac:dyDescent="0.25">
      <c r="A103" s="169">
        <v>101</v>
      </c>
      <c r="B103" s="76" t="s">
        <v>129</v>
      </c>
      <c r="C103" s="171">
        <v>42.883518316865334</v>
      </c>
    </row>
    <row r="104" spans="1:3" x14ac:dyDescent="0.25">
      <c r="A104" s="169">
        <v>102</v>
      </c>
      <c r="B104" s="76" t="s">
        <v>159</v>
      </c>
      <c r="C104" s="171">
        <v>42.674328674533385</v>
      </c>
    </row>
    <row r="105" spans="1:3" x14ac:dyDescent="0.25">
      <c r="A105" s="169">
        <v>103</v>
      </c>
      <c r="B105" s="76" t="s">
        <v>171</v>
      </c>
      <c r="C105" s="171">
        <v>42.529753549681907</v>
      </c>
    </row>
    <row r="106" spans="1:3" ht="24" x14ac:dyDescent="0.25">
      <c r="A106" s="169">
        <v>104</v>
      </c>
      <c r="B106" s="76" t="s">
        <v>233</v>
      </c>
      <c r="C106" s="171">
        <v>42.523163816387402</v>
      </c>
    </row>
    <row r="107" spans="1:3" ht="24" x14ac:dyDescent="0.25">
      <c r="A107" s="169">
        <v>105</v>
      </c>
      <c r="B107" s="76" t="s">
        <v>193</v>
      </c>
      <c r="C107" s="171">
        <v>42.543021564822119</v>
      </c>
    </row>
    <row r="108" spans="1:3" ht="24" x14ac:dyDescent="0.25">
      <c r="A108" s="169">
        <v>106</v>
      </c>
      <c r="B108" s="76" t="s">
        <v>211</v>
      </c>
      <c r="C108" s="171">
        <v>42.532328862394159</v>
      </c>
    </row>
    <row r="109" spans="1:3" x14ac:dyDescent="0.25">
      <c r="A109" s="169">
        <v>107</v>
      </c>
      <c r="B109" s="76" t="s">
        <v>214</v>
      </c>
      <c r="C109" s="171">
        <v>42.518807732353721</v>
      </c>
    </row>
    <row r="110" spans="1:3" ht="24" x14ac:dyDescent="0.25">
      <c r="A110" s="169">
        <v>108</v>
      </c>
      <c r="B110" s="76" t="s">
        <v>179</v>
      </c>
      <c r="C110" s="171">
        <v>42.485862086728112</v>
      </c>
    </row>
    <row r="111" spans="1:3" x14ac:dyDescent="0.25">
      <c r="A111" s="169">
        <v>109</v>
      </c>
      <c r="B111" s="76" t="s">
        <v>133</v>
      </c>
      <c r="C111" s="171">
        <v>42.467825001466743</v>
      </c>
    </row>
    <row r="112" spans="1:3" x14ac:dyDescent="0.25">
      <c r="A112" s="169">
        <v>110</v>
      </c>
      <c r="B112" s="76" t="s">
        <v>149</v>
      </c>
      <c r="C112" s="171">
        <v>42.401355272875051</v>
      </c>
    </row>
    <row r="113" spans="1:3" x14ac:dyDescent="0.25">
      <c r="A113" s="169">
        <v>111</v>
      </c>
      <c r="B113" s="76" t="s">
        <v>175</v>
      </c>
      <c r="C113" s="171">
        <v>42.394199137875304</v>
      </c>
    </row>
    <row r="114" spans="1:3" ht="24" x14ac:dyDescent="0.25">
      <c r="A114" s="169">
        <v>112</v>
      </c>
      <c r="B114" s="76" t="s">
        <v>198</v>
      </c>
      <c r="C114" s="171">
        <v>42.331203391622431</v>
      </c>
    </row>
    <row r="115" spans="1:3" ht="36" x14ac:dyDescent="0.25">
      <c r="A115" s="169">
        <v>113</v>
      </c>
      <c r="B115" s="76" t="s">
        <v>254</v>
      </c>
      <c r="C115" s="171">
        <v>42.263091696038991</v>
      </c>
    </row>
    <row r="116" spans="1:3" x14ac:dyDescent="0.25">
      <c r="A116" s="169">
        <v>114</v>
      </c>
      <c r="B116" s="76" t="s">
        <v>188</v>
      </c>
      <c r="C116" s="171">
        <v>42.146076417836412</v>
      </c>
    </row>
    <row r="117" spans="1:3" ht="24" x14ac:dyDescent="0.25">
      <c r="A117" s="169">
        <v>115</v>
      </c>
      <c r="B117" s="76" t="s">
        <v>235</v>
      </c>
      <c r="C117" s="171">
        <v>42.058637242102058</v>
      </c>
    </row>
    <row r="118" spans="1:3" x14ac:dyDescent="0.25">
      <c r="A118" s="169">
        <v>116</v>
      </c>
      <c r="B118" s="76" t="s">
        <v>192</v>
      </c>
      <c r="C118" s="171">
        <v>42.02999121823887</v>
      </c>
    </row>
    <row r="119" spans="1:3" ht="36" x14ac:dyDescent="0.25">
      <c r="A119" s="169">
        <v>117</v>
      </c>
      <c r="B119" s="76" t="s">
        <v>313</v>
      </c>
      <c r="C119" s="171">
        <v>41.925502488357814</v>
      </c>
    </row>
    <row r="120" spans="1:3" ht="24" x14ac:dyDescent="0.25">
      <c r="A120" s="169">
        <v>118</v>
      </c>
      <c r="B120" s="76" t="s">
        <v>261</v>
      </c>
      <c r="C120" s="171">
        <v>41.954724868721108</v>
      </c>
    </row>
    <row r="121" spans="1:3" x14ac:dyDescent="0.25">
      <c r="A121" s="169">
        <v>119</v>
      </c>
      <c r="B121" s="76" t="s">
        <v>220</v>
      </c>
      <c r="C121" s="171">
        <v>41.862638085473407</v>
      </c>
    </row>
    <row r="122" spans="1:3" ht="24" x14ac:dyDescent="0.25">
      <c r="A122" s="169">
        <v>120</v>
      </c>
      <c r="B122" s="76" t="s">
        <v>219</v>
      </c>
      <c r="C122" s="171">
        <v>41.832372529925756</v>
      </c>
    </row>
    <row r="123" spans="1:3" x14ac:dyDescent="0.25">
      <c r="A123" s="169">
        <v>121</v>
      </c>
      <c r="B123" s="76" t="s">
        <v>131</v>
      </c>
      <c r="C123" s="171">
        <v>41.847052892117894</v>
      </c>
    </row>
    <row r="124" spans="1:3" ht="24" x14ac:dyDescent="0.25">
      <c r="A124" s="169">
        <v>122</v>
      </c>
      <c r="B124" s="76" t="s">
        <v>196</v>
      </c>
      <c r="C124" s="171">
        <v>41.707130782973884</v>
      </c>
    </row>
    <row r="125" spans="1:3" x14ac:dyDescent="0.25">
      <c r="A125" s="169">
        <v>123</v>
      </c>
      <c r="B125" s="76" t="s">
        <v>156</v>
      </c>
      <c r="C125" s="171">
        <v>41.630902559030787</v>
      </c>
    </row>
    <row r="126" spans="1:3" x14ac:dyDescent="0.25">
      <c r="A126" s="169">
        <v>124</v>
      </c>
      <c r="B126" s="86" t="s">
        <v>106</v>
      </c>
      <c r="C126" s="171">
        <v>41.674539591932586</v>
      </c>
    </row>
    <row r="127" spans="1:3" ht="24" x14ac:dyDescent="0.25">
      <c r="A127" s="169">
        <v>125</v>
      </c>
      <c r="B127" s="76" t="s">
        <v>228</v>
      </c>
      <c r="C127" s="171">
        <v>41.628442641712262</v>
      </c>
    </row>
    <row r="128" spans="1:3" ht="24" x14ac:dyDescent="0.25">
      <c r="A128" s="169">
        <v>126</v>
      </c>
      <c r="B128" s="76" t="s">
        <v>246</v>
      </c>
      <c r="C128" s="171">
        <v>41.586064474087138</v>
      </c>
    </row>
    <row r="129" spans="1:3" x14ac:dyDescent="0.25">
      <c r="A129" s="169">
        <v>127</v>
      </c>
      <c r="B129" s="76" t="s">
        <v>141</v>
      </c>
      <c r="C129" s="171">
        <v>41.530928859121602</v>
      </c>
    </row>
    <row r="130" spans="1:3" x14ac:dyDescent="0.25">
      <c r="A130" s="169">
        <v>128</v>
      </c>
      <c r="B130" s="76" t="s">
        <v>187</v>
      </c>
      <c r="C130" s="171">
        <v>41.504801176689</v>
      </c>
    </row>
    <row r="131" spans="1:3" ht="24" x14ac:dyDescent="0.25">
      <c r="A131" s="169">
        <v>129</v>
      </c>
      <c r="B131" s="76" t="s">
        <v>215</v>
      </c>
      <c r="C131" s="171">
        <v>41.401536227487874</v>
      </c>
    </row>
    <row r="132" spans="1:3" ht="24" x14ac:dyDescent="0.25">
      <c r="A132" s="169">
        <v>130</v>
      </c>
      <c r="B132" s="76" t="s">
        <v>225</v>
      </c>
      <c r="C132" s="171">
        <v>41.336459152546219</v>
      </c>
    </row>
    <row r="133" spans="1:3" x14ac:dyDescent="0.25">
      <c r="A133" s="169">
        <v>131</v>
      </c>
      <c r="B133" s="76" t="s">
        <v>151</v>
      </c>
      <c r="C133" s="171">
        <v>41.333953761457494</v>
      </c>
    </row>
    <row r="134" spans="1:3" x14ac:dyDescent="0.25">
      <c r="A134" s="169">
        <v>132</v>
      </c>
      <c r="B134" s="76" t="s">
        <v>182</v>
      </c>
      <c r="C134" s="171">
        <v>41.309213000912628</v>
      </c>
    </row>
    <row r="135" spans="1:3" ht="24" x14ac:dyDescent="0.25">
      <c r="A135" s="169">
        <v>133</v>
      </c>
      <c r="B135" s="76" t="s">
        <v>183</v>
      </c>
      <c r="C135" s="171">
        <v>41.3080038719783</v>
      </c>
    </row>
    <row r="136" spans="1:3" x14ac:dyDescent="0.25">
      <c r="A136" s="169">
        <v>134</v>
      </c>
      <c r="B136" s="76" t="s">
        <v>161</v>
      </c>
      <c r="C136" s="171">
        <v>41.186972345490403</v>
      </c>
    </row>
    <row r="137" spans="1:3" x14ac:dyDescent="0.25">
      <c r="A137" s="169">
        <v>135</v>
      </c>
      <c r="B137" s="76" t="s">
        <v>200</v>
      </c>
      <c r="C137" s="171">
        <v>41.017577094485439</v>
      </c>
    </row>
    <row r="138" spans="1:3" x14ac:dyDescent="0.25">
      <c r="A138" s="169">
        <v>136</v>
      </c>
      <c r="B138" s="76" t="s">
        <v>203</v>
      </c>
      <c r="C138" s="171">
        <v>40.947905385870605</v>
      </c>
    </row>
    <row r="139" spans="1:3" ht="24" x14ac:dyDescent="0.25">
      <c r="A139" s="169">
        <v>137</v>
      </c>
      <c r="B139" s="75" t="s">
        <v>78</v>
      </c>
      <c r="C139" s="171">
        <v>40.871223153294792</v>
      </c>
    </row>
    <row r="140" spans="1:3" ht="24" x14ac:dyDescent="0.25">
      <c r="A140" s="169">
        <v>138</v>
      </c>
      <c r="B140" s="76" t="s">
        <v>210</v>
      </c>
      <c r="C140" s="171">
        <v>40.8503106997426</v>
      </c>
    </row>
    <row r="141" spans="1:3" ht="24" x14ac:dyDescent="0.25">
      <c r="A141" s="169">
        <v>139</v>
      </c>
      <c r="B141" s="76" t="s">
        <v>199</v>
      </c>
      <c r="C141" s="171">
        <v>40.68104031612426</v>
      </c>
    </row>
    <row r="142" spans="1:3" x14ac:dyDescent="0.25">
      <c r="A142" s="169">
        <v>140</v>
      </c>
      <c r="B142" s="76" t="s">
        <v>165</v>
      </c>
      <c r="C142" s="171">
        <v>40.54526621664462</v>
      </c>
    </row>
    <row r="143" spans="1:3" ht="36" x14ac:dyDescent="0.25">
      <c r="A143" s="169">
        <v>141</v>
      </c>
      <c r="B143" s="76" t="s">
        <v>266</v>
      </c>
      <c r="C143" s="171">
        <v>40.538753765056121</v>
      </c>
    </row>
    <row r="144" spans="1:3" x14ac:dyDescent="0.25">
      <c r="A144" s="169">
        <v>142</v>
      </c>
      <c r="B144" s="75" t="s">
        <v>107</v>
      </c>
      <c r="C144" s="171">
        <v>40.483544945721533</v>
      </c>
    </row>
    <row r="145" spans="1:3" ht="24" x14ac:dyDescent="0.25">
      <c r="A145" s="169">
        <v>143</v>
      </c>
      <c r="B145" s="80" t="s">
        <v>67</v>
      </c>
      <c r="C145" s="171">
        <v>40.477967492696756</v>
      </c>
    </row>
    <row r="146" spans="1:3" ht="36" x14ac:dyDescent="0.25">
      <c r="A146" s="169">
        <v>144</v>
      </c>
      <c r="B146" s="89" t="s">
        <v>278</v>
      </c>
      <c r="C146" s="171">
        <v>40.454188599887232</v>
      </c>
    </row>
    <row r="147" spans="1:3" x14ac:dyDescent="0.25">
      <c r="A147" s="169">
        <v>145</v>
      </c>
      <c r="B147" s="76" t="s">
        <v>130</v>
      </c>
      <c r="C147" s="171">
        <v>40.166662733113846</v>
      </c>
    </row>
    <row r="148" spans="1:3" ht="24" x14ac:dyDescent="0.25">
      <c r="A148" s="169">
        <v>146</v>
      </c>
      <c r="B148" s="76" t="s">
        <v>226</v>
      </c>
      <c r="C148" s="171">
        <v>40.130254228576177</v>
      </c>
    </row>
    <row r="149" spans="1:3" x14ac:dyDescent="0.25">
      <c r="A149" s="169">
        <v>147</v>
      </c>
      <c r="B149" s="76" t="s">
        <v>227</v>
      </c>
      <c r="C149" s="171">
        <v>40.054994789817805</v>
      </c>
    </row>
    <row r="150" spans="1:3" x14ac:dyDescent="0.25">
      <c r="A150" s="169">
        <v>148</v>
      </c>
      <c r="B150" s="76" t="s">
        <v>170</v>
      </c>
      <c r="C150" s="171">
        <v>40</v>
      </c>
    </row>
    <row r="151" spans="1:3" ht="24" x14ac:dyDescent="0.25">
      <c r="A151" s="169">
        <v>149</v>
      </c>
      <c r="B151" s="75" t="s">
        <v>321</v>
      </c>
      <c r="C151" s="171">
        <v>40</v>
      </c>
    </row>
    <row r="152" spans="1:3" x14ac:dyDescent="0.25">
      <c r="A152" s="169">
        <v>150</v>
      </c>
      <c r="B152" s="76" t="s">
        <v>222</v>
      </c>
      <c r="C152" s="171">
        <v>39.82471269491591</v>
      </c>
    </row>
    <row r="153" spans="1:3" x14ac:dyDescent="0.25">
      <c r="A153" s="169">
        <v>151</v>
      </c>
      <c r="B153" s="76" t="s">
        <v>123</v>
      </c>
      <c r="C153" s="171">
        <v>39.795013657324851</v>
      </c>
    </row>
    <row r="154" spans="1:3" ht="24" x14ac:dyDescent="0.25">
      <c r="A154" s="169">
        <v>152</v>
      </c>
      <c r="B154" s="76" t="s">
        <v>201</v>
      </c>
      <c r="C154" s="171">
        <v>39.77603411457271</v>
      </c>
    </row>
    <row r="155" spans="1:3" x14ac:dyDescent="0.25">
      <c r="A155" s="169">
        <v>153</v>
      </c>
      <c r="B155" s="76" t="s">
        <v>239</v>
      </c>
      <c r="C155" s="171">
        <v>39.64348068150408</v>
      </c>
    </row>
    <row r="156" spans="1:3" x14ac:dyDescent="0.25">
      <c r="A156" s="169">
        <v>153</v>
      </c>
      <c r="B156" s="76" t="s">
        <v>209</v>
      </c>
      <c r="C156" s="171">
        <v>39.53038001292434</v>
      </c>
    </row>
    <row r="157" spans="1:3" ht="24" x14ac:dyDescent="0.25">
      <c r="A157" s="169">
        <v>155</v>
      </c>
      <c r="B157" s="89" t="s">
        <v>302</v>
      </c>
      <c r="C157" s="171">
        <v>39.567902097902099</v>
      </c>
    </row>
    <row r="158" spans="1:3" ht="36" x14ac:dyDescent="0.25">
      <c r="A158" s="169">
        <v>156</v>
      </c>
      <c r="B158" s="76" t="s">
        <v>260</v>
      </c>
      <c r="C158" s="171">
        <v>39.542585032504277</v>
      </c>
    </row>
    <row r="159" spans="1:3" x14ac:dyDescent="0.25">
      <c r="A159" s="169">
        <v>157</v>
      </c>
      <c r="B159" s="76" t="s">
        <v>236</v>
      </c>
      <c r="C159" s="171">
        <v>39.521982421979295</v>
      </c>
    </row>
    <row r="160" spans="1:3" x14ac:dyDescent="0.25">
      <c r="A160" s="169">
        <v>158</v>
      </c>
      <c r="B160" s="76" t="s">
        <v>169</v>
      </c>
      <c r="C160" s="171">
        <v>39.509777262478835</v>
      </c>
    </row>
    <row r="161" spans="1:3" ht="24" x14ac:dyDescent="0.25">
      <c r="A161" s="169">
        <v>159</v>
      </c>
      <c r="B161" s="76" t="s">
        <v>240</v>
      </c>
      <c r="C161" s="171">
        <v>39.451840217665726</v>
      </c>
    </row>
    <row r="162" spans="1:3" x14ac:dyDescent="0.25">
      <c r="A162" s="169">
        <v>160</v>
      </c>
      <c r="B162" s="76" t="s">
        <v>197</v>
      </c>
      <c r="C162" s="171">
        <v>39.496980287703572</v>
      </c>
    </row>
    <row r="163" spans="1:3" ht="36" x14ac:dyDescent="0.25">
      <c r="A163" s="169">
        <v>161</v>
      </c>
      <c r="B163" s="89" t="s">
        <v>299</v>
      </c>
      <c r="C163" s="171">
        <v>39.386366617279151</v>
      </c>
    </row>
    <row r="164" spans="1:3" ht="24" x14ac:dyDescent="0.25">
      <c r="A164" s="169">
        <v>162</v>
      </c>
      <c r="B164" s="85" t="s">
        <v>77</v>
      </c>
      <c r="C164" s="171">
        <v>39.347988693842929</v>
      </c>
    </row>
    <row r="165" spans="1:3" ht="24" x14ac:dyDescent="0.25">
      <c r="A165" s="169">
        <v>163</v>
      </c>
      <c r="B165" s="89" t="s">
        <v>297</v>
      </c>
      <c r="C165" s="171">
        <v>39.130690058672293</v>
      </c>
    </row>
    <row r="166" spans="1:3" x14ac:dyDescent="0.25">
      <c r="A166" s="169">
        <v>164</v>
      </c>
      <c r="B166" s="76" t="s">
        <v>223</v>
      </c>
      <c r="C166" s="171">
        <v>38.973327671700233</v>
      </c>
    </row>
    <row r="167" spans="1:3" ht="36" x14ac:dyDescent="0.25">
      <c r="A167" s="169">
        <v>165</v>
      </c>
      <c r="B167" s="76" t="s">
        <v>271</v>
      </c>
      <c r="C167" s="171">
        <v>38.78873972649405</v>
      </c>
    </row>
    <row r="168" spans="1:3" x14ac:dyDescent="0.25">
      <c r="A168" s="169">
        <v>166</v>
      </c>
      <c r="B168" s="86" t="s">
        <v>88</v>
      </c>
      <c r="C168" s="171">
        <v>38.63022803496176</v>
      </c>
    </row>
    <row r="169" spans="1:3" x14ac:dyDescent="0.25">
      <c r="A169" s="169">
        <v>167</v>
      </c>
      <c r="B169" s="76" t="s">
        <v>143</v>
      </c>
      <c r="C169" s="171">
        <v>38.60080180394953</v>
      </c>
    </row>
    <row r="170" spans="1:3" x14ac:dyDescent="0.25">
      <c r="A170" s="169">
        <v>168</v>
      </c>
      <c r="B170" s="76" t="s">
        <v>124</v>
      </c>
      <c r="C170" s="171">
        <v>38.476823257010324</v>
      </c>
    </row>
    <row r="171" spans="1:3" x14ac:dyDescent="0.25">
      <c r="A171" s="169">
        <v>169</v>
      </c>
      <c r="B171" s="86" t="s">
        <v>97</v>
      </c>
      <c r="C171" s="171">
        <v>38.347058274036968</v>
      </c>
    </row>
    <row r="172" spans="1:3" ht="24" x14ac:dyDescent="0.25">
      <c r="A172" s="169">
        <v>170</v>
      </c>
      <c r="B172" s="75" t="s">
        <v>318</v>
      </c>
      <c r="C172" s="171">
        <v>38.301278289768469</v>
      </c>
    </row>
    <row r="173" spans="1:3" ht="24" x14ac:dyDescent="0.25">
      <c r="A173" s="169">
        <v>171</v>
      </c>
      <c r="B173" s="89" t="s">
        <v>285</v>
      </c>
      <c r="C173" s="171">
        <v>38.01102779003088</v>
      </c>
    </row>
    <row r="174" spans="1:3" ht="24" x14ac:dyDescent="0.25">
      <c r="A174" s="169">
        <v>172</v>
      </c>
      <c r="B174" s="76" t="s">
        <v>217</v>
      </c>
      <c r="C174" s="171">
        <v>37.969400683826294</v>
      </c>
    </row>
    <row r="175" spans="1:3" x14ac:dyDescent="0.25">
      <c r="A175" s="169">
        <v>173</v>
      </c>
      <c r="B175" s="86" t="s">
        <v>91</v>
      </c>
      <c r="C175" s="171">
        <v>37.963944856743097</v>
      </c>
    </row>
    <row r="176" spans="1:3" ht="24" x14ac:dyDescent="0.25">
      <c r="A176" s="169">
        <v>174</v>
      </c>
      <c r="B176" s="76" t="s">
        <v>212</v>
      </c>
      <c r="C176" s="171">
        <v>37.909777846981989</v>
      </c>
    </row>
    <row r="177" spans="1:3" x14ac:dyDescent="0.25">
      <c r="A177" s="169">
        <v>175</v>
      </c>
      <c r="B177" s="75" t="s">
        <v>320</v>
      </c>
      <c r="C177" s="171">
        <v>37.889529737800565</v>
      </c>
    </row>
    <row r="178" spans="1:3" x14ac:dyDescent="0.25">
      <c r="A178" s="169">
        <v>176</v>
      </c>
      <c r="B178" s="76" t="s">
        <v>237</v>
      </c>
      <c r="C178" s="171">
        <v>37.650992146616204</v>
      </c>
    </row>
    <row r="179" spans="1:3" ht="24" x14ac:dyDescent="0.25">
      <c r="A179" s="169">
        <v>177</v>
      </c>
      <c r="B179" s="89" t="s">
        <v>306</v>
      </c>
      <c r="C179" s="171">
        <v>37.283153259870126</v>
      </c>
    </row>
    <row r="180" spans="1:3" x14ac:dyDescent="0.25">
      <c r="A180" s="169">
        <v>178</v>
      </c>
      <c r="B180" s="76" t="s">
        <v>136</v>
      </c>
      <c r="C180" s="171">
        <v>37.137846786343751</v>
      </c>
    </row>
    <row r="181" spans="1:3" ht="24" x14ac:dyDescent="0.25">
      <c r="A181" s="169">
        <v>179</v>
      </c>
      <c r="B181" s="89" t="s">
        <v>275</v>
      </c>
      <c r="C181" s="171">
        <v>37.056243618823558</v>
      </c>
    </row>
    <row r="182" spans="1:3" ht="24" x14ac:dyDescent="0.25">
      <c r="A182" s="169">
        <v>180</v>
      </c>
      <c r="B182" s="75" t="s">
        <v>82</v>
      </c>
      <c r="C182" s="171">
        <v>36.514036337847756</v>
      </c>
    </row>
    <row r="183" spans="1:3" ht="24" x14ac:dyDescent="0.25">
      <c r="A183" s="169">
        <v>181</v>
      </c>
      <c r="B183" s="88" t="s">
        <v>86</v>
      </c>
      <c r="C183" s="171">
        <v>36.411106607039173</v>
      </c>
    </row>
    <row r="184" spans="1:3" ht="24" x14ac:dyDescent="0.25">
      <c r="A184" s="169">
        <v>182</v>
      </c>
      <c r="B184" s="76" t="s">
        <v>338</v>
      </c>
      <c r="C184" s="171">
        <v>36.243335031274995</v>
      </c>
    </row>
    <row r="185" spans="1:3" x14ac:dyDescent="0.25">
      <c r="A185" s="169">
        <v>183</v>
      </c>
      <c r="B185" s="76" t="s">
        <v>162</v>
      </c>
      <c r="C185" s="171">
        <v>36.040523452574796</v>
      </c>
    </row>
    <row r="186" spans="1:3" x14ac:dyDescent="0.25">
      <c r="A186" s="169">
        <v>184</v>
      </c>
      <c r="B186" s="76" t="s">
        <v>135</v>
      </c>
      <c r="C186" s="171">
        <v>36.023785412163711</v>
      </c>
    </row>
    <row r="187" spans="1:3" ht="36" x14ac:dyDescent="0.25">
      <c r="A187" s="169">
        <v>185</v>
      </c>
      <c r="B187" s="76" t="s">
        <v>255</v>
      </c>
      <c r="C187" s="171">
        <v>35.987202925045708</v>
      </c>
    </row>
    <row r="188" spans="1:3" ht="36" x14ac:dyDescent="0.25">
      <c r="A188" s="169">
        <v>186</v>
      </c>
      <c r="B188" s="89" t="s">
        <v>277</v>
      </c>
      <c r="C188" s="171">
        <v>35.826892538878148</v>
      </c>
    </row>
    <row r="189" spans="1:3" x14ac:dyDescent="0.25">
      <c r="A189" s="169">
        <v>187</v>
      </c>
      <c r="B189" s="76" t="s">
        <v>145</v>
      </c>
      <c r="C189" s="171">
        <v>35.738056197363065</v>
      </c>
    </row>
    <row r="190" spans="1:3" x14ac:dyDescent="0.25">
      <c r="A190" s="169">
        <v>188</v>
      </c>
      <c r="B190" s="86" t="s">
        <v>101</v>
      </c>
      <c r="C190" s="171">
        <v>35.559511849369898</v>
      </c>
    </row>
    <row r="191" spans="1:3" x14ac:dyDescent="0.25">
      <c r="A191" s="169">
        <v>189</v>
      </c>
      <c r="B191" s="86" t="s">
        <v>92</v>
      </c>
      <c r="C191" s="171">
        <v>35.36751388601531</v>
      </c>
    </row>
    <row r="192" spans="1:3" ht="24" x14ac:dyDescent="0.25">
      <c r="A192" s="169">
        <v>190</v>
      </c>
      <c r="B192" s="85" t="s">
        <v>331</v>
      </c>
      <c r="C192" s="171">
        <v>35.269913027997973</v>
      </c>
    </row>
    <row r="193" spans="1:3" ht="24" x14ac:dyDescent="0.25">
      <c r="A193" s="169">
        <v>191</v>
      </c>
      <c r="B193" s="88" t="s">
        <v>324</v>
      </c>
      <c r="C193" s="171">
        <v>35.19495277363287</v>
      </c>
    </row>
    <row r="194" spans="1:3" ht="36" x14ac:dyDescent="0.25">
      <c r="A194" s="169">
        <v>192</v>
      </c>
      <c r="B194" s="89" t="s">
        <v>291</v>
      </c>
      <c r="C194" s="171">
        <v>35.059607576788288</v>
      </c>
    </row>
    <row r="195" spans="1:3" ht="24" x14ac:dyDescent="0.25">
      <c r="A195" s="169">
        <v>193</v>
      </c>
      <c r="B195" s="89" t="s">
        <v>284</v>
      </c>
      <c r="C195" s="171">
        <v>34.90813750801442</v>
      </c>
    </row>
    <row r="196" spans="1:3" ht="24" x14ac:dyDescent="0.25">
      <c r="A196" s="169">
        <v>194</v>
      </c>
      <c r="B196" s="88" t="s">
        <v>319</v>
      </c>
      <c r="C196" s="171">
        <v>34.544677860554188</v>
      </c>
    </row>
    <row r="197" spans="1:3" ht="24" x14ac:dyDescent="0.25">
      <c r="A197" s="169">
        <v>195</v>
      </c>
      <c r="B197" s="76" t="s">
        <v>268</v>
      </c>
      <c r="C197" s="171">
        <v>34.328173374613002</v>
      </c>
    </row>
    <row r="198" spans="1:3" x14ac:dyDescent="0.25">
      <c r="A198" s="169">
        <v>196</v>
      </c>
      <c r="B198" s="76" t="s">
        <v>181</v>
      </c>
      <c r="C198" s="171">
        <v>34.26574175037333</v>
      </c>
    </row>
    <row r="199" spans="1:3" ht="36" x14ac:dyDescent="0.25">
      <c r="A199" s="169">
        <v>197</v>
      </c>
      <c r="B199" s="76" t="s">
        <v>270</v>
      </c>
      <c r="C199" s="171">
        <v>34.007053094736378</v>
      </c>
    </row>
    <row r="200" spans="1:3" ht="36" x14ac:dyDescent="0.25">
      <c r="A200" s="169">
        <v>198</v>
      </c>
      <c r="B200" s="76" t="s">
        <v>252</v>
      </c>
      <c r="C200" s="171">
        <v>33.863623379453792</v>
      </c>
    </row>
    <row r="201" spans="1:3" x14ac:dyDescent="0.25">
      <c r="A201" s="169">
        <v>199</v>
      </c>
      <c r="B201" s="76" t="s">
        <v>114</v>
      </c>
      <c r="C201" s="171">
        <v>33.749077133030895</v>
      </c>
    </row>
    <row r="202" spans="1:3" ht="48" x14ac:dyDescent="0.25">
      <c r="A202" s="169">
        <v>200</v>
      </c>
      <c r="B202" s="89" t="s">
        <v>301</v>
      </c>
      <c r="C202" s="171">
        <v>33.617476453076982</v>
      </c>
    </row>
    <row r="203" spans="1:3" x14ac:dyDescent="0.25">
      <c r="A203" s="169">
        <v>201</v>
      </c>
      <c r="B203" s="90" t="s">
        <v>316</v>
      </c>
      <c r="C203" s="171">
        <v>33.521275639681434</v>
      </c>
    </row>
    <row r="204" spans="1:3" x14ac:dyDescent="0.25">
      <c r="A204" s="169">
        <v>202</v>
      </c>
      <c r="B204" s="76" t="s">
        <v>142</v>
      </c>
      <c r="C204" s="171">
        <v>33.059480775550441</v>
      </c>
    </row>
    <row r="205" spans="1:3" x14ac:dyDescent="0.25">
      <c r="A205" s="169">
        <v>203</v>
      </c>
      <c r="B205" s="76" t="s">
        <v>177</v>
      </c>
      <c r="C205" s="171">
        <v>32.94158194037567</v>
      </c>
    </row>
    <row r="206" spans="1:3" ht="24" x14ac:dyDescent="0.25">
      <c r="A206" s="169">
        <v>204</v>
      </c>
      <c r="B206" s="76" t="s">
        <v>206</v>
      </c>
      <c r="C206" s="171">
        <v>32.940173369333522</v>
      </c>
    </row>
    <row r="207" spans="1:3" ht="24" x14ac:dyDescent="0.25">
      <c r="A207" s="169">
        <v>205</v>
      </c>
      <c r="B207" s="76" t="s">
        <v>264</v>
      </c>
      <c r="C207" s="171">
        <v>32.917921168460325</v>
      </c>
    </row>
    <row r="208" spans="1:3" ht="24" x14ac:dyDescent="0.25">
      <c r="A208" s="169">
        <v>206</v>
      </c>
      <c r="B208" s="89" t="s">
        <v>290</v>
      </c>
      <c r="C208" s="171">
        <v>32.911480131243167</v>
      </c>
    </row>
    <row r="209" spans="1:3" ht="36" x14ac:dyDescent="0.25">
      <c r="A209" s="169">
        <v>207</v>
      </c>
      <c r="B209" s="76" t="s">
        <v>259</v>
      </c>
      <c r="C209" s="171">
        <v>32.710060043129282</v>
      </c>
    </row>
    <row r="210" spans="1:3" ht="24" x14ac:dyDescent="0.25">
      <c r="A210" s="169">
        <v>208</v>
      </c>
      <c r="B210" s="76" t="s">
        <v>180</v>
      </c>
      <c r="C210" s="171">
        <v>32.706654791033216</v>
      </c>
    </row>
    <row r="211" spans="1:3" x14ac:dyDescent="0.25">
      <c r="A211" s="169">
        <v>209</v>
      </c>
      <c r="B211" s="76" t="s">
        <v>157</v>
      </c>
      <c r="C211" s="171">
        <v>32.677180274393166</v>
      </c>
    </row>
    <row r="212" spans="1:3" ht="24" x14ac:dyDescent="0.25">
      <c r="A212" s="169">
        <v>210</v>
      </c>
      <c r="B212" s="76" t="s">
        <v>247</v>
      </c>
      <c r="C212" s="171">
        <v>32.656177695511339</v>
      </c>
    </row>
    <row r="213" spans="1:3" x14ac:dyDescent="0.25">
      <c r="A213" s="169">
        <v>211</v>
      </c>
      <c r="B213" s="76" t="s">
        <v>132</v>
      </c>
      <c r="C213" s="171">
        <v>32.592326583483036</v>
      </c>
    </row>
    <row r="214" spans="1:3" x14ac:dyDescent="0.25">
      <c r="A214" s="169">
        <v>212</v>
      </c>
      <c r="B214" s="76" t="s">
        <v>167</v>
      </c>
      <c r="C214" s="171">
        <v>32.370639701630218</v>
      </c>
    </row>
    <row r="215" spans="1:3" x14ac:dyDescent="0.25">
      <c r="A215" s="169">
        <v>213</v>
      </c>
      <c r="B215" s="76" t="s">
        <v>191</v>
      </c>
      <c r="C215" s="171">
        <v>32.303827817506516</v>
      </c>
    </row>
    <row r="216" spans="1:3" x14ac:dyDescent="0.25">
      <c r="A216" s="169">
        <v>214</v>
      </c>
      <c r="B216" s="86" t="s">
        <v>100</v>
      </c>
      <c r="C216" s="171">
        <v>32.164849057892496</v>
      </c>
    </row>
    <row r="217" spans="1:3" x14ac:dyDescent="0.25">
      <c r="A217" s="169">
        <v>215</v>
      </c>
      <c r="B217" s="76" t="s">
        <v>195</v>
      </c>
      <c r="C217" s="171">
        <v>32.163658408970569</v>
      </c>
    </row>
    <row r="218" spans="1:3" ht="24" x14ac:dyDescent="0.25">
      <c r="A218" s="169">
        <v>216</v>
      </c>
      <c r="B218" s="76" t="s">
        <v>178</v>
      </c>
      <c r="C218" s="171">
        <v>32.081976916247413</v>
      </c>
    </row>
    <row r="219" spans="1:3" x14ac:dyDescent="0.25">
      <c r="A219" s="169">
        <v>217</v>
      </c>
      <c r="B219" s="76" t="s">
        <v>248</v>
      </c>
      <c r="C219" s="171">
        <v>32.00587084148728</v>
      </c>
    </row>
    <row r="220" spans="1:3" ht="24" x14ac:dyDescent="0.25">
      <c r="A220" s="169">
        <v>218</v>
      </c>
      <c r="B220" s="76" t="s">
        <v>190</v>
      </c>
      <c r="C220" s="171">
        <v>31.840490797546011</v>
      </c>
    </row>
    <row r="221" spans="1:3" x14ac:dyDescent="0.25">
      <c r="A221" s="169">
        <v>219</v>
      </c>
      <c r="B221" s="76" t="s">
        <v>245</v>
      </c>
      <c r="C221" s="171">
        <v>31.764917853033761</v>
      </c>
    </row>
    <row r="222" spans="1:3" x14ac:dyDescent="0.25">
      <c r="A222" s="169">
        <v>220</v>
      </c>
      <c r="B222" s="75" t="s">
        <v>174</v>
      </c>
      <c r="C222" s="171">
        <v>31.555512542464843</v>
      </c>
    </row>
    <row r="223" spans="1:3" x14ac:dyDescent="0.25">
      <c r="A223" s="169">
        <v>221</v>
      </c>
      <c r="B223" s="76" t="s">
        <v>216</v>
      </c>
      <c r="C223" s="171">
        <v>31.526093473225234</v>
      </c>
    </row>
    <row r="224" spans="1:3" x14ac:dyDescent="0.25">
      <c r="A224" s="169">
        <v>222</v>
      </c>
      <c r="B224" s="76" t="s">
        <v>185</v>
      </c>
      <c r="C224" s="171">
        <v>31.452038126140742</v>
      </c>
    </row>
    <row r="225" spans="1:3" ht="24" x14ac:dyDescent="0.25">
      <c r="A225" s="169">
        <v>223</v>
      </c>
      <c r="B225" s="89" t="s">
        <v>296</v>
      </c>
      <c r="C225" s="171">
        <v>31.334911181178892</v>
      </c>
    </row>
    <row r="226" spans="1:3" x14ac:dyDescent="0.25">
      <c r="A226" s="169">
        <v>224</v>
      </c>
      <c r="B226" s="76" t="s">
        <v>231</v>
      </c>
      <c r="C226" s="171">
        <v>31.317513935767668</v>
      </c>
    </row>
    <row r="227" spans="1:3" ht="24" x14ac:dyDescent="0.25">
      <c r="A227" s="169">
        <v>225</v>
      </c>
      <c r="B227" s="76" t="s">
        <v>194</v>
      </c>
      <c r="C227" s="171">
        <v>31.303610675039245</v>
      </c>
    </row>
    <row r="228" spans="1:3" ht="24" x14ac:dyDescent="0.25">
      <c r="A228" s="169">
        <v>226</v>
      </c>
      <c r="B228" s="76" t="s">
        <v>263</v>
      </c>
      <c r="C228" s="171">
        <v>31.272092311875468</v>
      </c>
    </row>
    <row r="229" spans="1:3" ht="36" x14ac:dyDescent="0.25">
      <c r="A229" s="169">
        <v>227</v>
      </c>
      <c r="B229" s="76" t="s">
        <v>256</v>
      </c>
      <c r="C229" s="171">
        <v>30.955951486705857</v>
      </c>
    </row>
    <row r="230" spans="1:3" x14ac:dyDescent="0.25">
      <c r="A230" s="169">
        <v>228</v>
      </c>
      <c r="B230" s="76" t="s">
        <v>229</v>
      </c>
      <c r="C230" s="171">
        <v>30.947509448810283</v>
      </c>
    </row>
    <row r="231" spans="1:3" x14ac:dyDescent="0.25">
      <c r="A231" s="169">
        <v>229</v>
      </c>
      <c r="B231" s="76" t="s">
        <v>148</v>
      </c>
      <c r="C231" s="171">
        <v>30.944343763059948</v>
      </c>
    </row>
    <row r="232" spans="1:3" x14ac:dyDescent="0.25">
      <c r="A232" s="169">
        <v>230</v>
      </c>
      <c r="B232" s="76" t="s">
        <v>204</v>
      </c>
      <c r="C232" s="171">
        <v>30.868288213458467</v>
      </c>
    </row>
    <row r="233" spans="1:3" x14ac:dyDescent="0.25">
      <c r="A233" s="172">
        <v>231</v>
      </c>
      <c r="B233" s="76" t="s">
        <v>146</v>
      </c>
      <c r="C233" s="173">
        <v>30.514754082701799</v>
      </c>
    </row>
    <row r="234" spans="1:3" ht="36" x14ac:dyDescent="0.25">
      <c r="A234" s="172">
        <v>232</v>
      </c>
      <c r="B234" s="76" t="s">
        <v>262</v>
      </c>
      <c r="C234" s="173">
        <v>30.345686248957605</v>
      </c>
    </row>
    <row r="235" spans="1:3" ht="24" x14ac:dyDescent="0.25">
      <c r="A235" s="172">
        <v>233</v>
      </c>
      <c r="B235" s="89" t="s">
        <v>289</v>
      </c>
      <c r="C235" s="173">
        <v>30.093005380476555</v>
      </c>
    </row>
    <row r="236" spans="1:3" ht="60" x14ac:dyDescent="0.25">
      <c r="A236" s="172">
        <v>234</v>
      </c>
      <c r="B236" s="76" t="s">
        <v>267</v>
      </c>
      <c r="C236" s="173">
        <v>30.05</v>
      </c>
    </row>
    <row r="237" spans="1:3" x14ac:dyDescent="0.25">
      <c r="A237" s="172">
        <v>235</v>
      </c>
      <c r="B237" s="86" t="s">
        <v>103</v>
      </c>
      <c r="C237" s="173">
        <v>30</v>
      </c>
    </row>
    <row r="238" spans="1:3" x14ac:dyDescent="0.25">
      <c r="A238" s="172">
        <v>235</v>
      </c>
      <c r="B238" s="76" t="s">
        <v>113</v>
      </c>
      <c r="C238" s="173">
        <v>30</v>
      </c>
    </row>
    <row r="239" spans="1:3" x14ac:dyDescent="0.25">
      <c r="A239" s="172">
        <v>235</v>
      </c>
      <c r="B239" s="76" t="s">
        <v>119</v>
      </c>
      <c r="C239" s="173">
        <v>30</v>
      </c>
    </row>
    <row r="240" spans="1:3" x14ac:dyDescent="0.25">
      <c r="A240" s="172">
        <v>235</v>
      </c>
      <c r="B240" s="76" t="s">
        <v>126</v>
      </c>
      <c r="C240" s="173">
        <v>30</v>
      </c>
    </row>
    <row r="241" spans="1:3" x14ac:dyDescent="0.25">
      <c r="A241" s="172">
        <v>235</v>
      </c>
      <c r="B241" s="76" t="s">
        <v>140</v>
      </c>
      <c r="C241" s="173">
        <v>30</v>
      </c>
    </row>
    <row r="242" spans="1:3" ht="24" x14ac:dyDescent="0.25">
      <c r="A242" s="172">
        <v>235</v>
      </c>
      <c r="B242" s="75" t="s">
        <v>335</v>
      </c>
      <c r="C242" s="173">
        <v>30</v>
      </c>
    </row>
    <row r="243" spans="1:3" ht="24" x14ac:dyDescent="0.25">
      <c r="A243" s="172">
        <v>235</v>
      </c>
      <c r="B243" s="86" t="s">
        <v>336</v>
      </c>
      <c r="C243" s="173">
        <v>30</v>
      </c>
    </row>
    <row r="244" spans="1:3" ht="36" x14ac:dyDescent="0.25">
      <c r="A244" s="172">
        <v>242</v>
      </c>
      <c r="B244" s="89" t="s">
        <v>293</v>
      </c>
      <c r="C244" s="173">
        <v>29.997880172632652</v>
      </c>
    </row>
    <row r="245" spans="1:3" x14ac:dyDescent="0.25">
      <c r="A245" s="172">
        <v>243</v>
      </c>
      <c r="B245" s="76" t="s">
        <v>139</v>
      </c>
      <c r="C245" s="173">
        <v>29.996957690030513</v>
      </c>
    </row>
    <row r="246" spans="1:3" x14ac:dyDescent="0.25">
      <c r="A246" s="172">
        <v>244</v>
      </c>
      <c r="B246" s="86" t="s">
        <v>87</v>
      </c>
      <c r="C246" s="173">
        <v>29.996360862933102</v>
      </c>
    </row>
    <row r="247" spans="1:3" ht="24" x14ac:dyDescent="0.25">
      <c r="A247" s="172">
        <v>245</v>
      </c>
      <c r="B247" s="89" t="s">
        <v>274</v>
      </c>
      <c r="C247" s="173">
        <v>29.993797457906901</v>
      </c>
    </row>
    <row r="248" spans="1:3" x14ac:dyDescent="0.25">
      <c r="A248" s="172">
        <v>246</v>
      </c>
      <c r="B248" s="86" t="s">
        <v>98</v>
      </c>
      <c r="C248" s="173">
        <v>29.988742148935472</v>
      </c>
    </row>
    <row r="249" spans="1:3" ht="24" x14ac:dyDescent="0.25">
      <c r="A249" s="172">
        <v>247</v>
      </c>
      <c r="B249" s="89" t="s">
        <v>295</v>
      </c>
      <c r="C249" s="173">
        <v>29.987331167785506</v>
      </c>
    </row>
    <row r="250" spans="1:3" x14ac:dyDescent="0.25">
      <c r="A250" s="172">
        <v>248</v>
      </c>
      <c r="B250" s="86" t="s">
        <v>93</v>
      </c>
      <c r="C250" s="173">
        <v>29.972715726178535</v>
      </c>
    </row>
    <row r="251" spans="1:3" ht="24" x14ac:dyDescent="0.25">
      <c r="A251" s="172">
        <v>249</v>
      </c>
      <c r="B251" s="93" t="s">
        <v>339</v>
      </c>
      <c r="C251" s="173">
        <v>29.941281869784792</v>
      </c>
    </row>
    <row r="252" spans="1:3" ht="24" x14ac:dyDescent="0.25">
      <c r="A252" s="172">
        <v>250</v>
      </c>
      <c r="B252" s="89" t="s">
        <v>279</v>
      </c>
      <c r="C252" s="173">
        <v>29.832610923465886</v>
      </c>
    </row>
    <row r="253" spans="1:3" ht="24" x14ac:dyDescent="0.25">
      <c r="A253" s="172">
        <v>251</v>
      </c>
      <c r="B253" s="89" t="s">
        <v>303</v>
      </c>
      <c r="C253" s="173">
        <v>29.672784545569755</v>
      </c>
    </row>
    <row r="254" spans="1:3" ht="24" x14ac:dyDescent="0.25">
      <c r="A254" s="172">
        <v>252</v>
      </c>
      <c r="B254" s="86" t="s">
        <v>337</v>
      </c>
      <c r="C254" s="173">
        <v>29.639756399640969</v>
      </c>
    </row>
    <row r="255" spans="1:3" x14ac:dyDescent="0.25">
      <c r="A255" s="172">
        <v>253</v>
      </c>
      <c r="B255" s="89" t="s">
        <v>305</v>
      </c>
      <c r="C255" s="173">
        <v>29.605221817563752</v>
      </c>
    </row>
    <row r="256" spans="1:3" ht="24" x14ac:dyDescent="0.25">
      <c r="A256" s="172">
        <v>254</v>
      </c>
      <c r="B256" s="89" t="s">
        <v>300</v>
      </c>
      <c r="C256" s="173">
        <v>29.602347942134884</v>
      </c>
    </row>
    <row r="257" spans="1:3" ht="24" x14ac:dyDescent="0.25">
      <c r="A257" s="172">
        <v>255</v>
      </c>
      <c r="B257" s="75" t="s">
        <v>80</v>
      </c>
      <c r="C257" s="173">
        <v>29.509403020292591</v>
      </c>
    </row>
    <row r="258" spans="1:3" ht="24" x14ac:dyDescent="0.25">
      <c r="A258" s="172">
        <v>256</v>
      </c>
      <c r="B258" s="89" t="s">
        <v>294</v>
      </c>
      <c r="C258" s="173">
        <v>29.340988276351187</v>
      </c>
    </row>
    <row r="259" spans="1:3" x14ac:dyDescent="0.25">
      <c r="A259" s="172">
        <v>257</v>
      </c>
      <c r="B259" s="76" t="s">
        <v>221</v>
      </c>
      <c r="C259" s="173">
        <v>29.080419679533339</v>
      </c>
    </row>
    <row r="260" spans="1:3" ht="24" x14ac:dyDescent="0.25">
      <c r="A260" s="172">
        <v>258</v>
      </c>
      <c r="B260" s="88" t="s">
        <v>272</v>
      </c>
      <c r="C260" s="173">
        <v>28.904722436581562</v>
      </c>
    </row>
    <row r="261" spans="1:3" ht="24" x14ac:dyDescent="0.25">
      <c r="A261" s="172">
        <v>259</v>
      </c>
      <c r="B261" s="89" t="s">
        <v>304</v>
      </c>
      <c r="C261" s="173">
        <v>27.843857197697623</v>
      </c>
    </row>
    <row r="262" spans="1:3" ht="48" x14ac:dyDescent="0.25">
      <c r="A262" s="172">
        <v>260</v>
      </c>
      <c r="B262" s="89" t="s">
        <v>309</v>
      </c>
      <c r="C262" s="173">
        <v>27.823585894956935</v>
      </c>
    </row>
    <row r="263" spans="1:3" ht="24" x14ac:dyDescent="0.25">
      <c r="A263" s="172">
        <v>261</v>
      </c>
      <c r="B263" s="86" t="s">
        <v>308</v>
      </c>
      <c r="C263" s="173">
        <v>27.773585894956934</v>
      </c>
    </row>
    <row r="264" spans="1:3" ht="24" x14ac:dyDescent="0.25">
      <c r="A264" s="172">
        <v>262</v>
      </c>
      <c r="B264" s="80" t="s">
        <v>84</v>
      </c>
      <c r="C264" s="173">
        <v>27.560265013014288</v>
      </c>
    </row>
    <row r="265" spans="1:3" ht="24" x14ac:dyDescent="0.25">
      <c r="A265" s="172">
        <v>263</v>
      </c>
      <c r="B265" s="89" t="s">
        <v>281</v>
      </c>
      <c r="C265" s="173">
        <v>27.545983790939719</v>
      </c>
    </row>
    <row r="266" spans="1:3" ht="24" x14ac:dyDescent="0.25">
      <c r="A266" s="172">
        <v>264</v>
      </c>
      <c r="B266" s="89" t="s">
        <v>282</v>
      </c>
      <c r="C266" s="173">
        <v>27.51020173855995</v>
      </c>
    </row>
    <row r="267" spans="1:3" ht="24" x14ac:dyDescent="0.25">
      <c r="A267" s="172">
        <v>265</v>
      </c>
      <c r="B267" s="76" t="s">
        <v>186</v>
      </c>
      <c r="C267" s="173">
        <v>27.361752842405281</v>
      </c>
    </row>
    <row r="268" spans="1:3" ht="24" x14ac:dyDescent="0.25">
      <c r="A268" s="172">
        <v>266</v>
      </c>
      <c r="B268" s="89" t="s">
        <v>287</v>
      </c>
      <c r="C268" s="173">
        <v>27.228085200249406</v>
      </c>
    </row>
    <row r="269" spans="1:3" ht="24" x14ac:dyDescent="0.25">
      <c r="A269" s="172">
        <v>267</v>
      </c>
      <c r="B269" s="89" t="s">
        <v>280</v>
      </c>
      <c r="C269" s="173">
        <v>26.33338410198634</v>
      </c>
    </row>
    <row r="270" spans="1:3" ht="36" x14ac:dyDescent="0.25">
      <c r="A270" s="172">
        <v>268</v>
      </c>
      <c r="B270" s="89" t="s">
        <v>273</v>
      </c>
      <c r="C270" s="173">
        <v>25.4730007611304</v>
      </c>
    </row>
    <row r="271" spans="1:3" ht="24" x14ac:dyDescent="0.25">
      <c r="A271" s="172">
        <v>269</v>
      </c>
      <c r="B271" s="89" t="s">
        <v>288</v>
      </c>
      <c r="C271" s="173">
        <v>25.282758722098595</v>
      </c>
    </row>
    <row r="272" spans="1:3" ht="36" x14ac:dyDescent="0.25">
      <c r="A272" s="172">
        <v>270</v>
      </c>
      <c r="B272" s="76" t="s">
        <v>257</v>
      </c>
      <c r="C272" s="173">
        <v>24.854204248017201</v>
      </c>
    </row>
    <row r="273" spans="1:3" ht="36" x14ac:dyDescent="0.25">
      <c r="A273" s="172">
        <v>271</v>
      </c>
      <c r="B273" s="89" t="s">
        <v>276</v>
      </c>
      <c r="C273" s="173">
        <v>23.688555891018893</v>
      </c>
    </row>
    <row r="274" spans="1:3" ht="24" x14ac:dyDescent="0.25">
      <c r="A274" s="172">
        <v>272</v>
      </c>
      <c r="B274" s="91" t="s">
        <v>334</v>
      </c>
      <c r="C274" s="173">
        <v>22.431175220556746</v>
      </c>
    </row>
    <row r="275" spans="1:3" x14ac:dyDescent="0.25">
      <c r="A275" s="172">
        <v>273</v>
      </c>
      <c r="B275" s="86" t="s">
        <v>310</v>
      </c>
      <c r="C275" s="173">
        <v>20</v>
      </c>
    </row>
    <row r="276" spans="1:3" ht="24" x14ac:dyDescent="0.25">
      <c r="A276" s="172">
        <v>274</v>
      </c>
      <c r="B276" s="80" t="s">
        <v>66</v>
      </c>
      <c r="C276" s="173">
        <v>13.263060291060292</v>
      </c>
    </row>
  </sheetData>
  <autoFilter ref="A2:C2">
    <sortState ref="A3:C276">
      <sortCondition ref="A2"/>
    </sortState>
  </autoFilter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Исходные данные</vt:lpstr>
      <vt:lpstr>Расчет</vt:lpstr>
      <vt:lpstr>Рейтинг</vt:lpstr>
      <vt:lpstr>ИТОГ</vt:lpstr>
      <vt:lpstr>Расчет!Заголовки_для_печати</vt:lpstr>
      <vt:lpstr>Рейтинг!Заголовки_для_печати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Kantselyarskaya</dc:creator>
  <cp:lastModifiedBy>Нетребко Ксения Артуровна</cp:lastModifiedBy>
  <cp:lastPrinted>2023-05-11T09:41:23Z</cp:lastPrinted>
  <dcterms:created xsi:type="dcterms:W3CDTF">2018-03-27T07:55:15Z</dcterms:created>
  <dcterms:modified xsi:type="dcterms:W3CDTF">2023-05-19T08:40:04Z</dcterms:modified>
</cp:coreProperties>
</file>